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engvoji.lt\Rezultatai\"/>
    </mc:Choice>
  </mc:AlternateContent>
  <bookViews>
    <workbookView xWindow="240" yWindow="30" windowWidth="20115" windowHeight="8010"/>
  </bookViews>
  <sheets>
    <sheet name="KOM" sheetId="1" r:id="rId1"/>
    <sheet name="Vyr" sheetId="2" r:id="rId2"/>
    <sheet name="Mot" sheetId="3" r:id="rId3"/>
  </sheets>
  <externalReferences>
    <externalReference r:id="rId4"/>
    <externalReference r:id="rId5"/>
  </externalReferences>
  <calcPr calcId="152511"/>
</workbook>
</file>

<file path=xl/calcChain.xml><?xml version="1.0" encoding="utf-8"?>
<calcChain xmlns="http://schemas.openxmlformats.org/spreadsheetml/2006/main">
  <c r="J20" i="3" l="1"/>
  <c r="H20" i="3"/>
  <c r="I20" i="3"/>
  <c r="G20" i="3"/>
  <c r="E18" i="3"/>
  <c r="J17" i="3"/>
  <c r="I17" i="3"/>
  <c r="H17" i="3"/>
  <c r="G17" i="3"/>
  <c r="G18" i="3" s="1"/>
  <c r="B11" i="3"/>
  <c r="B13" i="3"/>
  <c r="B9" i="3"/>
  <c r="I18" i="3" l="1"/>
  <c r="K19" i="3"/>
  <c r="H18" i="3"/>
  <c r="J18" i="3"/>
  <c r="K17" i="3" l="1"/>
</calcChain>
</file>

<file path=xl/sharedStrings.xml><?xml version="1.0" encoding="utf-8"?>
<sst xmlns="http://schemas.openxmlformats.org/spreadsheetml/2006/main" count="163" uniqueCount="66">
  <si>
    <r>
      <t xml:space="preserve">Svarsčio metimo keturkovės rezultatai     </t>
    </r>
    <r>
      <rPr>
        <sz val="14"/>
        <rFont val="Franklin Gothic Demi"/>
        <family val="2"/>
        <charset val="204"/>
      </rPr>
      <t xml:space="preserve"> </t>
    </r>
  </si>
  <si>
    <t>"Iššūkis"- 17</t>
  </si>
  <si>
    <t>Nr.</t>
  </si>
  <si>
    <t>Vardas, pavardė</t>
  </si>
  <si>
    <t>Lytis</t>
  </si>
  <si>
    <t>Metai</t>
  </si>
  <si>
    <t>Amžiaus koef.</t>
  </si>
  <si>
    <t>Rezultatai,m</t>
  </si>
  <si>
    <t>VIETA</t>
  </si>
  <si>
    <t>šuolis</t>
  </si>
  <si>
    <t>svarsčio metimai</t>
  </si>
  <si>
    <t>S</t>
  </si>
  <si>
    <t>Suma komand.</t>
  </si>
  <si>
    <t>metimai</t>
  </si>
  <si>
    <t>nuo krutinės</t>
  </si>
  <si>
    <t>per galvą</t>
  </si>
  <si>
    <t>per šoną</t>
  </si>
  <si>
    <t>iš apačios</t>
  </si>
  <si>
    <t>Daugiakovininkai</t>
  </si>
  <si>
    <t>V</t>
  </si>
  <si>
    <t>Saulius Svilainis</t>
  </si>
  <si>
    <t>Kęstutis Buivys</t>
  </si>
  <si>
    <t>Antanas Černiauskas</t>
  </si>
  <si>
    <t>Valda Morkūnienė</t>
  </si>
  <si>
    <t>M</t>
  </si>
  <si>
    <t>Rutulininkai</t>
  </si>
  <si>
    <t>Linas Kulbokas</t>
  </si>
  <si>
    <t>Jonas Bezaras</t>
  </si>
  <si>
    <t>Aldona Vrubliauskienė</t>
  </si>
  <si>
    <t>Birutė Keršulienė</t>
  </si>
  <si>
    <t>Ietininkai</t>
  </si>
  <si>
    <t>Edis Matusevičius</t>
  </si>
  <si>
    <t>Ričardas Keršulis</t>
  </si>
  <si>
    <t>Eugenijus Tatarūnas</t>
  </si>
  <si>
    <t>Jadvyga Putinienė</t>
  </si>
  <si>
    <t xml:space="preserve">Kūjininkai </t>
  </si>
  <si>
    <t>Gintautas Misevičius</t>
  </si>
  <si>
    <t>Rimvydas Medišauskas</t>
  </si>
  <si>
    <t>Leonardas Varnas</t>
  </si>
  <si>
    <t>Janina Lapienienė</t>
  </si>
  <si>
    <r>
      <t xml:space="preserve">Svarsčio metimo keturkovės rezultatai     </t>
    </r>
    <r>
      <rPr>
        <sz val="14"/>
        <rFont val="Franklin Gothic Demi"/>
        <family val="2"/>
        <charset val="204"/>
      </rPr>
      <t xml:space="preserve"> [Vyrai]</t>
    </r>
  </si>
  <si>
    <t>Sportininkas</t>
  </si>
  <si>
    <t>Amž.koef.</t>
  </si>
  <si>
    <t>1.</t>
  </si>
  <si>
    <t>Amžius:</t>
  </si>
  <si>
    <t>m.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</si>
  <si>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</si>
  <si>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</si>
  <si>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</si>
  <si>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</si>
  <si>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</si>
  <si>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</si>
  <si>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</si>
  <si>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</si>
  <si>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</si>
  <si>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</si>
  <si>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12kg</t>
  </si>
  <si>
    <t>6kg</t>
  </si>
  <si>
    <t>14kg</t>
  </si>
  <si>
    <t>10kg</t>
  </si>
  <si>
    <t>16kg</t>
  </si>
  <si>
    <r>
      <t xml:space="preserve">Svarsčio metimo keturkovės rezultatai     </t>
    </r>
    <r>
      <rPr>
        <sz val="14"/>
        <rFont val="Franklin Gothic Demi"/>
        <family val="2"/>
        <charset val="204"/>
      </rPr>
      <t xml:space="preserve"> [Moterys]</t>
    </r>
  </si>
  <si>
    <t>Sportininkė</t>
  </si>
  <si>
    <t>Danguolė Stonytė</t>
  </si>
  <si>
    <t>Ingrida Urbutienė</t>
  </si>
  <si>
    <t>"Iššūkis"- 2017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</si>
</sst>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9" x14ac:knownFonts="1">
    <font>
      <sz val="11"/>
      <color theme="1"/>
      <name val="Calibri"/>
      <family val="2"/>
      <charset val="186"/>
      <scheme val="minor"/>
    </font>
    <font>
      <sz val="10"/>
      <name val="Arial"/>
      <charset val="186"/>
    </font>
    <font>
      <sz val="8"/>
      <name val="Arial"/>
      <charset val="186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20"/>
      <name val="Castellar"/>
      <family val="1"/>
    </font>
    <font>
      <sz val="24"/>
      <name val="Impact"/>
      <family val="2"/>
      <charset val="204"/>
    </font>
    <font>
      <sz val="16"/>
      <name val="Arial"/>
      <charset val="186"/>
    </font>
    <font>
      <b/>
      <sz val="16"/>
      <name val="Arial"/>
      <family val="2"/>
      <charset val="204"/>
    </font>
    <font>
      <sz val="10"/>
      <name val="Arial"/>
      <family val="2"/>
      <charset val="204"/>
    </font>
    <font>
      <sz val="20"/>
      <name val="Franklin Gothic Demi"/>
      <family val="2"/>
      <charset val="204"/>
    </font>
    <font>
      <sz val="14"/>
      <name val="Franklin Gothic Demi"/>
      <family val="2"/>
      <charset val="204"/>
    </font>
    <font>
      <b/>
      <sz val="12"/>
      <name val="Castellar"/>
      <family val="1"/>
    </font>
    <font>
      <b/>
      <sz val="14"/>
      <name val="Castellar"/>
      <family val="1"/>
    </font>
    <font>
      <b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14"/>
      <name val="Arial"/>
      <family val="2"/>
      <charset val="204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04">
    <xf numFmtId="0" fontId="0" fillId="0" borderId="0" xfId="0"/>
    <xf numFmtId="0" fontId="1" fillId="0" borderId="0" xfId="1"/>
    <xf numFmtId="0" fontId="1" fillId="0" borderId="0" xfId="1" applyBorder="1" applyAlignment="1">
      <alignment horizontal="center"/>
    </xf>
    <xf numFmtId="0" fontId="1" fillId="0" borderId="4" xfId="1" applyBorder="1" applyAlignment="1">
      <alignment horizontal="center"/>
    </xf>
    <xf numFmtId="2" fontId="3" fillId="0" borderId="17" xfId="1" applyNumberFormat="1" applyFont="1" applyBorder="1" applyAlignment="1">
      <alignment horizontal="center"/>
    </xf>
    <xf numFmtId="2" fontId="3" fillId="0" borderId="19" xfId="1" applyNumberFormat="1" applyFont="1" applyBorder="1" applyAlignment="1">
      <alignment horizontal="center"/>
    </xf>
    <xf numFmtId="2" fontId="2" fillId="0" borderId="22" xfId="1" applyNumberFormat="1" applyFont="1" applyBorder="1" applyAlignment="1">
      <alignment horizontal="center"/>
    </xf>
    <xf numFmtId="2" fontId="3" fillId="0" borderId="25" xfId="1" applyNumberFormat="1" applyFont="1" applyBorder="1" applyAlignment="1">
      <alignment horizontal="center"/>
    </xf>
    <xf numFmtId="2" fontId="2" fillId="0" borderId="26" xfId="1" applyNumberFormat="1" applyFont="1" applyBorder="1" applyAlignment="1">
      <alignment horizontal="center"/>
    </xf>
    <xf numFmtId="2" fontId="2" fillId="0" borderId="16" xfId="1" applyNumberFormat="1" applyFont="1" applyBorder="1" applyAlignment="1">
      <alignment horizontal="center"/>
    </xf>
    <xf numFmtId="2" fontId="3" fillId="0" borderId="32" xfId="1" applyNumberFormat="1" applyFont="1" applyBorder="1" applyAlignment="1">
      <alignment horizontal="center"/>
    </xf>
    <xf numFmtId="2" fontId="2" fillId="0" borderId="33" xfId="1" applyNumberFormat="1" applyFont="1" applyBorder="1" applyAlignment="1">
      <alignment horizontal="center"/>
    </xf>
    <xf numFmtId="2" fontId="2" fillId="0" borderId="34" xfId="1" applyNumberFormat="1" applyFont="1" applyBorder="1" applyAlignment="1">
      <alignment horizontal="center"/>
    </xf>
    <xf numFmtId="2" fontId="3" fillId="0" borderId="35" xfId="1" applyNumberFormat="1" applyFont="1" applyBorder="1" applyAlignment="1">
      <alignment horizontal="center"/>
    </xf>
    <xf numFmtId="0" fontId="1" fillId="2" borderId="29" xfId="1" applyFill="1" applyBorder="1" applyAlignment="1">
      <alignment horizontal="center"/>
    </xf>
    <xf numFmtId="0" fontId="3" fillId="2" borderId="24" xfId="1" applyFont="1" applyFill="1" applyBorder="1" applyAlignment="1">
      <alignment horizontal="center"/>
    </xf>
    <xf numFmtId="0" fontId="14" fillId="2" borderId="1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1" fillId="0" borderId="0" xfId="1"/>
    <xf numFmtId="0" fontId="1" fillId="0" borderId="0" xfId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1" xfId="1" applyFont="1" applyBorder="1" applyAlignment="1">
      <alignment horizontal="right"/>
    </xf>
    <xf numFmtId="0" fontId="3" fillId="0" borderId="1" xfId="1" applyFont="1" applyBorder="1" applyAlignment="1">
      <alignment horizontal="right"/>
    </xf>
    <xf numFmtId="0" fontId="2" fillId="0" borderId="7" xfId="1" applyFont="1" applyBorder="1" applyAlignment="1">
      <alignment horizontal="center"/>
    </xf>
    <xf numFmtId="2" fontId="3" fillId="0" borderId="8" xfId="1" applyNumberFormat="1" applyFont="1" applyBorder="1" applyAlignment="1">
      <alignment horizontal="center"/>
    </xf>
    <xf numFmtId="2" fontId="1" fillId="0" borderId="9" xfId="1" applyNumberFormat="1" applyBorder="1" applyAlignment="1">
      <alignment horizontal="center"/>
    </xf>
    <xf numFmtId="2" fontId="3" fillId="0" borderId="10" xfId="1" applyNumberFormat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1" fillId="0" borderId="12" xfId="1" applyBorder="1"/>
    <xf numFmtId="2" fontId="1" fillId="0" borderId="14" xfId="1" applyNumberFormat="1" applyBorder="1" applyAlignment="1">
      <alignment horizontal="center"/>
    </xf>
    <xf numFmtId="2" fontId="3" fillId="0" borderId="15" xfId="1" applyNumberFormat="1" applyFont="1" applyBorder="1" applyAlignment="1">
      <alignment horizontal="center"/>
    </xf>
    <xf numFmtId="2" fontId="1" fillId="0" borderId="16" xfId="1" applyNumberFormat="1" applyBorder="1" applyAlignment="1">
      <alignment horizontal="center"/>
    </xf>
    <xf numFmtId="2" fontId="3" fillId="0" borderId="17" xfId="1" applyNumberFormat="1" applyFont="1" applyBorder="1" applyAlignment="1">
      <alignment horizontal="center"/>
    </xf>
    <xf numFmtId="2" fontId="1" fillId="0" borderId="20" xfId="1" applyNumberFormat="1" applyBorder="1" applyAlignment="1">
      <alignment horizontal="center"/>
    </xf>
    <xf numFmtId="0" fontId="1" fillId="0" borderId="21" xfId="1" applyBorder="1" applyAlignment="1">
      <alignment horizontal="center"/>
    </xf>
    <xf numFmtId="0" fontId="1" fillId="0" borderId="9" xfId="1" applyBorder="1" applyAlignment="1">
      <alignment horizontal="center"/>
    </xf>
    <xf numFmtId="2" fontId="3" fillId="0" borderId="25" xfId="1" applyNumberFormat="1" applyFont="1" applyBorder="1" applyAlignment="1">
      <alignment horizontal="center"/>
    </xf>
    <xf numFmtId="2" fontId="2" fillId="0" borderId="26" xfId="1" applyNumberFormat="1" applyFont="1" applyBorder="1" applyAlignment="1">
      <alignment horizontal="center"/>
    </xf>
    <xf numFmtId="2" fontId="2" fillId="0" borderId="16" xfId="1" applyNumberFormat="1" applyFont="1" applyBorder="1" applyAlignment="1">
      <alignment horizontal="center"/>
    </xf>
    <xf numFmtId="0" fontId="1" fillId="0" borderId="28" xfId="1" applyBorder="1" applyAlignment="1">
      <alignment horizontal="center"/>
    </xf>
    <xf numFmtId="0" fontId="3" fillId="0" borderId="30" xfId="1" applyFont="1" applyBorder="1" applyAlignment="1"/>
    <xf numFmtId="0" fontId="3" fillId="0" borderId="31" xfId="1" applyFont="1" applyBorder="1" applyAlignment="1">
      <alignment horizontal="center"/>
    </xf>
    <xf numFmtId="0" fontId="1" fillId="0" borderId="29" xfId="1" applyBorder="1"/>
    <xf numFmtId="2" fontId="2" fillId="0" borderId="34" xfId="1" applyNumberFormat="1" applyFont="1" applyBorder="1" applyAlignment="1">
      <alignment horizontal="center"/>
    </xf>
    <xf numFmtId="2" fontId="3" fillId="0" borderId="35" xfId="1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/>
    <xf numFmtId="0" fontId="3" fillId="0" borderId="3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6" xfId="0" applyBorder="1"/>
    <xf numFmtId="0" fontId="15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0" fillId="0" borderId="12" xfId="0" applyBorder="1"/>
    <xf numFmtId="0" fontId="0" fillId="0" borderId="21" xfId="0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0" fontId="18" fillId="0" borderId="28" xfId="1" applyFont="1" applyBorder="1" applyAlignment="1">
      <alignment horizontal="center"/>
    </xf>
    <xf numFmtId="0" fontId="6" fillId="0" borderId="43" xfId="1" applyFont="1" applyBorder="1" applyAlignment="1">
      <alignment horizontal="center"/>
    </xf>
    <xf numFmtId="0" fontId="6" fillId="0" borderId="44" xfId="1" applyFont="1" applyBorder="1" applyAlignment="1">
      <alignment horizontal="center"/>
    </xf>
    <xf numFmtId="0" fontId="6" fillId="0" borderId="69" xfId="1" applyFont="1" applyBorder="1" applyAlignment="1">
      <alignment horizontal="center"/>
    </xf>
    <xf numFmtId="2" fontId="5" fillId="0" borderId="50" xfId="1" applyNumberFormat="1" applyFont="1" applyBorder="1" applyAlignment="1">
      <alignment horizontal="center"/>
    </xf>
    <xf numFmtId="2" fontId="5" fillId="0" borderId="51" xfId="1" applyNumberFormat="1" applyFont="1" applyBorder="1" applyAlignment="1">
      <alignment horizontal="center"/>
    </xf>
    <xf numFmtId="2" fontId="5" fillId="0" borderId="70" xfId="1" applyNumberFormat="1" applyFont="1" applyBorder="1" applyAlignment="1">
      <alignment horizontal="center"/>
    </xf>
    <xf numFmtId="2" fontId="4" fillId="0" borderId="39" xfId="1" applyNumberFormat="1" applyFont="1" applyBorder="1" applyAlignment="1">
      <alignment horizontal="center"/>
    </xf>
    <xf numFmtId="2" fontId="4" fillId="0" borderId="40" xfId="1" applyNumberFormat="1" applyFont="1" applyBorder="1" applyAlignment="1">
      <alignment horizontal="center"/>
    </xf>
    <xf numFmtId="2" fontId="4" fillId="0" borderId="66" xfId="1" applyNumberFormat="1" applyFont="1" applyBorder="1" applyAlignment="1">
      <alignment horizontal="center"/>
    </xf>
    <xf numFmtId="0" fontId="10" fillId="0" borderId="0" xfId="1" applyFont="1" applyAlignment="1">
      <alignment horizontal="center"/>
    </xf>
    <xf numFmtId="0" fontId="13" fillId="0" borderId="0" xfId="1" applyFont="1" applyBorder="1" applyAlignment="1">
      <alignment horizontal="center"/>
    </xf>
    <xf numFmtId="14" fontId="3" fillId="0" borderId="0" xfId="1" applyNumberFormat="1" applyFont="1" applyBorder="1" applyAlignment="1">
      <alignment horizontal="left"/>
    </xf>
    <xf numFmtId="2" fontId="4" fillId="0" borderId="68" xfId="1" applyNumberFormat="1" applyFont="1" applyBorder="1" applyAlignment="1">
      <alignment horizontal="center"/>
    </xf>
    <xf numFmtId="0" fontId="1" fillId="0" borderId="51" xfId="1" applyBorder="1" applyAlignment="1">
      <alignment horizontal="center"/>
    </xf>
    <xf numFmtId="0" fontId="1" fillId="0" borderId="46" xfId="1" applyBorder="1" applyAlignment="1">
      <alignment horizontal="center"/>
    </xf>
    <xf numFmtId="0" fontId="1" fillId="0" borderId="47" xfId="1" applyBorder="1" applyAlignment="1">
      <alignment horizontal="center"/>
    </xf>
    <xf numFmtId="0" fontId="1" fillId="0" borderId="24" xfId="1" applyBorder="1" applyAlignment="1">
      <alignment horizontal="center"/>
    </xf>
    <xf numFmtId="0" fontId="1" fillId="0" borderId="18" xfId="1" applyBorder="1" applyAlignment="1">
      <alignment horizontal="center"/>
    </xf>
    <xf numFmtId="0" fontId="1" fillId="0" borderId="19" xfId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0" borderId="36" xfId="1" applyBorder="1" applyAlignment="1">
      <alignment horizontal="center"/>
    </xf>
    <xf numFmtId="0" fontId="1" fillId="0" borderId="41" xfId="1" applyBorder="1" applyAlignment="1">
      <alignment horizontal="center"/>
    </xf>
    <xf numFmtId="0" fontId="1" fillId="0" borderId="67" xfId="1" applyBorder="1" applyAlignment="1">
      <alignment horizontal="center"/>
    </xf>
    <xf numFmtId="0" fontId="1" fillId="2" borderId="23" xfId="1" applyFill="1" applyBorder="1" applyAlignment="1">
      <alignment horizontal="center"/>
    </xf>
    <xf numFmtId="0" fontId="1" fillId="2" borderId="29" xfId="1" applyFill="1" applyBorder="1" applyAlignment="1">
      <alignment horizontal="center"/>
    </xf>
    <xf numFmtId="0" fontId="3" fillId="2" borderId="41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3" fillId="0" borderId="18" xfId="1" applyFont="1" applyBorder="1" applyAlignment="1">
      <alignment horizontal="center"/>
    </xf>
    <xf numFmtId="0" fontId="1" fillId="0" borderId="58" xfId="1" applyBorder="1" applyAlignment="1">
      <alignment horizontal="center"/>
    </xf>
    <xf numFmtId="0" fontId="1" fillId="0" borderId="59" xfId="1" applyBorder="1" applyAlignment="1">
      <alignment horizontal="center"/>
    </xf>
    <xf numFmtId="0" fontId="1" fillId="0" borderId="3" xfId="1" applyBorder="1" applyAlignment="1">
      <alignment horizontal="center"/>
    </xf>
    <xf numFmtId="0" fontId="3" fillId="0" borderId="60" xfId="1" applyFont="1" applyBorder="1" applyAlignment="1">
      <alignment horizontal="center"/>
    </xf>
    <xf numFmtId="0" fontId="3" fillId="0" borderId="61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12" xfId="1" applyFont="1" applyBorder="1" applyAlignment="1">
      <alignment horizontal="center"/>
    </xf>
    <xf numFmtId="0" fontId="3" fillId="0" borderId="62" xfId="1" applyFont="1" applyBorder="1" applyAlignment="1">
      <alignment horizontal="center"/>
    </xf>
    <xf numFmtId="0" fontId="3" fillId="0" borderId="63" xfId="1" applyFont="1" applyBorder="1" applyAlignment="1">
      <alignment horizontal="center"/>
    </xf>
    <xf numFmtId="0" fontId="3" fillId="0" borderId="64" xfId="1" applyFont="1" applyBorder="1" applyAlignment="1">
      <alignment horizontal="center"/>
    </xf>
    <xf numFmtId="0" fontId="1" fillId="0" borderId="5" xfId="1" applyBorder="1" applyAlignment="1">
      <alignment horizontal="center"/>
    </xf>
    <xf numFmtId="0" fontId="3" fillId="0" borderId="55" xfId="1" applyFont="1" applyBorder="1" applyAlignment="1">
      <alignment horizontal="center"/>
    </xf>
    <xf numFmtId="0" fontId="3" fillId="0" borderId="19" xfId="1" applyFont="1" applyBorder="1" applyAlignment="1">
      <alignment horizontal="center"/>
    </xf>
    <xf numFmtId="0" fontId="1" fillId="3" borderId="57" xfId="1" applyFill="1" applyBorder="1" applyAlignment="1">
      <alignment horizontal="center"/>
    </xf>
    <xf numFmtId="0" fontId="1" fillId="3" borderId="1" xfId="1" applyFill="1" applyBorder="1" applyAlignment="1">
      <alignment horizontal="center"/>
    </xf>
    <xf numFmtId="0" fontId="1" fillId="3" borderId="36" xfId="1" applyFill="1" applyBorder="1" applyAlignment="1">
      <alignment horizontal="center"/>
    </xf>
    <xf numFmtId="0" fontId="1" fillId="3" borderId="19" xfId="1" applyFill="1" applyBorder="1" applyAlignment="1">
      <alignment horizontal="center"/>
    </xf>
    <xf numFmtId="0" fontId="1" fillId="0" borderId="65" xfId="1" applyBorder="1" applyAlignment="1">
      <alignment horizontal="center"/>
    </xf>
    <xf numFmtId="0" fontId="9" fillId="0" borderId="50" xfId="1" applyFont="1" applyBorder="1" applyAlignment="1">
      <alignment horizontal="center"/>
    </xf>
    <xf numFmtId="0" fontId="9" fillId="0" borderId="51" xfId="1" applyFont="1" applyBorder="1" applyAlignment="1">
      <alignment horizontal="center"/>
    </xf>
    <xf numFmtId="0" fontId="9" fillId="0" borderId="46" xfId="1" applyFont="1" applyBorder="1" applyAlignment="1">
      <alignment horizontal="center"/>
    </xf>
    <xf numFmtId="0" fontId="1" fillId="0" borderId="50" xfId="1" applyBorder="1" applyAlignment="1">
      <alignment horizontal="center"/>
    </xf>
    <xf numFmtId="0" fontId="1" fillId="0" borderId="52" xfId="1" applyBorder="1" applyAlignment="1">
      <alignment horizontal="center"/>
    </xf>
    <xf numFmtId="0" fontId="1" fillId="0" borderId="53" xfId="1" applyBorder="1" applyAlignment="1">
      <alignment horizontal="center"/>
    </xf>
    <xf numFmtId="0" fontId="1" fillId="0" borderId="54" xfId="1" applyBorder="1" applyAlignment="1">
      <alignment horizontal="center"/>
    </xf>
    <xf numFmtId="0" fontId="1" fillId="0" borderId="55" xfId="1" applyBorder="1" applyAlignment="1">
      <alignment horizontal="center"/>
    </xf>
    <xf numFmtId="0" fontId="3" fillId="0" borderId="56" xfId="1" applyFont="1" applyBorder="1" applyAlignment="1">
      <alignment horizontal="left"/>
    </xf>
    <xf numFmtId="0" fontId="3" fillId="0" borderId="57" xfId="1" applyFont="1" applyBorder="1" applyAlignment="1">
      <alignment horizontal="left"/>
    </xf>
    <xf numFmtId="0" fontId="1" fillId="3" borderId="0" xfId="1" applyFill="1" applyBorder="1" applyAlignment="1">
      <alignment horizontal="center"/>
    </xf>
    <xf numFmtId="0" fontId="3" fillId="2" borderId="28" xfId="1" applyFont="1" applyFill="1" applyBorder="1" applyAlignment="1">
      <alignment horizontal="left"/>
    </xf>
    <xf numFmtId="0" fontId="3" fillId="2" borderId="41" xfId="1" applyFont="1" applyFill="1" applyBorder="1" applyAlignment="1">
      <alignment horizontal="left"/>
    </xf>
    <xf numFmtId="0" fontId="14" fillId="2" borderId="37" xfId="1" applyFont="1" applyFill="1" applyBorder="1" applyAlignment="1">
      <alignment horizontal="center"/>
    </xf>
    <xf numFmtId="0" fontId="14" fillId="2" borderId="24" xfId="1" applyFont="1" applyFill="1" applyBorder="1" applyAlignment="1">
      <alignment horizontal="center"/>
    </xf>
    <xf numFmtId="0" fontId="3" fillId="0" borderId="36" xfId="1" applyFont="1" applyBorder="1" applyAlignment="1">
      <alignment horizontal="center"/>
    </xf>
    <xf numFmtId="0" fontId="14" fillId="2" borderId="0" xfId="1" applyFont="1" applyFill="1" applyBorder="1" applyAlignment="1">
      <alignment horizontal="center"/>
    </xf>
    <xf numFmtId="0" fontId="14" fillId="2" borderId="49" xfId="1" applyFont="1" applyFill="1" applyBorder="1" applyAlignment="1">
      <alignment horizontal="center"/>
    </xf>
    <xf numFmtId="0" fontId="14" fillId="0" borderId="0" xfId="1" applyFont="1" applyFill="1" applyBorder="1" applyAlignment="1">
      <alignment horizontal="center"/>
    </xf>
    <xf numFmtId="0" fontId="14" fillId="0" borderId="1" xfId="1" applyFont="1" applyFill="1" applyBorder="1" applyAlignment="1">
      <alignment horizontal="center"/>
    </xf>
    <xf numFmtId="0" fontId="1" fillId="2" borderId="28" xfId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3" fillId="2" borderId="49" xfId="1" applyFont="1" applyFill="1" applyBorder="1" applyAlignment="1">
      <alignment horizontal="center"/>
    </xf>
    <xf numFmtId="0" fontId="3" fillId="2" borderId="37" xfId="1" applyFont="1" applyFill="1" applyBorder="1" applyAlignment="1">
      <alignment horizontal="left"/>
    </xf>
    <xf numFmtId="0" fontId="3" fillId="2" borderId="37" xfId="1" applyFont="1" applyFill="1" applyBorder="1" applyAlignment="1">
      <alignment horizontal="center"/>
    </xf>
    <xf numFmtId="0" fontId="3" fillId="2" borderId="24" xfId="1" applyFont="1" applyFill="1" applyBorder="1" applyAlignment="1">
      <alignment horizontal="center"/>
    </xf>
    <xf numFmtId="0" fontId="1" fillId="3" borderId="41" xfId="1" applyFill="1" applyBorder="1" applyAlignment="1">
      <alignment horizontal="center"/>
    </xf>
    <xf numFmtId="0" fontId="1" fillId="3" borderId="42" xfId="1" applyFill="1" applyBorder="1" applyAlignment="1">
      <alignment horizontal="center"/>
    </xf>
    <xf numFmtId="0" fontId="1" fillId="3" borderId="38" xfId="1" applyFill="1" applyBorder="1" applyAlignment="1">
      <alignment horizontal="center"/>
    </xf>
    <xf numFmtId="0" fontId="1" fillId="3" borderId="32" xfId="1" applyFill="1" applyBorder="1" applyAlignment="1">
      <alignment horizontal="center"/>
    </xf>
    <xf numFmtId="0" fontId="1" fillId="0" borderId="43" xfId="1" applyBorder="1" applyAlignment="1">
      <alignment horizontal="center"/>
    </xf>
    <xf numFmtId="0" fontId="1" fillId="0" borderId="44" xfId="1" applyBorder="1" applyAlignment="1">
      <alignment horizontal="center"/>
    </xf>
    <xf numFmtId="0" fontId="1" fillId="0" borderId="45" xfId="1" applyBorder="1" applyAlignment="1">
      <alignment horizontal="center"/>
    </xf>
    <xf numFmtId="0" fontId="1" fillId="0" borderId="37" xfId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46" xfId="1" applyFont="1" applyBorder="1" applyAlignment="1">
      <alignment horizontal="center"/>
    </xf>
    <xf numFmtId="0" fontId="14" fillId="2" borderId="41" xfId="1" applyFont="1" applyFill="1" applyBorder="1" applyAlignment="1">
      <alignment horizontal="center"/>
    </xf>
    <xf numFmtId="0" fontId="14" fillId="2" borderId="1" xfId="1" applyFont="1" applyFill="1" applyBorder="1" applyAlignment="1">
      <alignment horizontal="center"/>
    </xf>
    <xf numFmtId="0" fontId="14" fillId="2" borderId="47" xfId="1" applyFont="1" applyFill="1" applyBorder="1" applyAlignment="1">
      <alignment horizontal="center"/>
    </xf>
    <xf numFmtId="0" fontId="14" fillId="2" borderId="48" xfId="1" applyFont="1" applyFill="1" applyBorder="1" applyAlignment="1">
      <alignment horizontal="center"/>
    </xf>
    <xf numFmtId="0" fontId="1" fillId="0" borderId="27" xfId="1" applyBorder="1" applyAlignment="1">
      <alignment horizontal="center"/>
    </xf>
    <xf numFmtId="0" fontId="1" fillId="3" borderId="37" xfId="1" applyFill="1" applyBorder="1" applyAlignment="1">
      <alignment horizontal="center"/>
    </xf>
    <xf numFmtId="0" fontId="1" fillId="3" borderId="24" xfId="1" applyFill="1" applyBorder="1" applyAlignment="1">
      <alignment horizontal="center"/>
    </xf>
    <xf numFmtId="0" fontId="3" fillId="0" borderId="37" xfId="1" applyFont="1" applyBorder="1" applyAlignment="1">
      <alignment horizontal="center"/>
    </xf>
    <xf numFmtId="0" fontId="3" fillId="0" borderId="24" xfId="1" applyFont="1" applyBorder="1" applyAlignment="1">
      <alignment horizontal="center"/>
    </xf>
    <xf numFmtId="0" fontId="12" fillId="0" borderId="0" xfId="1" applyFont="1" applyBorder="1" applyAlignment="1">
      <alignment horizontal="center"/>
    </xf>
    <xf numFmtId="0" fontId="3" fillId="0" borderId="41" xfId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2" fontId="8" fillId="0" borderId="41" xfId="1" applyNumberFormat="1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7" fillId="0" borderId="71" xfId="1" applyFont="1" applyBorder="1" applyAlignment="1">
      <alignment horizontal="center"/>
    </xf>
    <xf numFmtId="0" fontId="7" fillId="0" borderId="69" xfId="1" applyFont="1" applyBorder="1" applyAlignment="1">
      <alignment horizontal="center"/>
    </xf>
    <xf numFmtId="0" fontId="1" fillId="0" borderId="72" xfId="1" applyBorder="1" applyAlignment="1">
      <alignment horizontal="center"/>
    </xf>
    <xf numFmtId="0" fontId="3" fillId="0" borderId="57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1" fillId="0" borderId="7" xfId="1" applyBorder="1" applyAlignment="1">
      <alignment horizontal="center"/>
    </xf>
    <xf numFmtId="0" fontId="3" fillId="0" borderId="51" xfId="1" applyFont="1" applyBorder="1" applyAlignment="1">
      <alignment horizontal="center"/>
    </xf>
    <xf numFmtId="0" fontId="1" fillId="0" borderId="71" xfId="1" applyBorder="1" applyAlignment="1">
      <alignment horizontal="center"/>
    </xf>
    <xf numFmtId="2" fontId="8" fillId="0" borderId="5" xfId="0" applyNumberFormat="1" applyFont="1" applyBorder="1" applyAlignment="1">
      <alignment horizontal="center"/>
    </xf>
    <xf numFmtId="2" fontId="8" fillId="0" borderId="70" xfId="0" applyNumberFormat="1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0" xfId="0" applyFont="1" applyBorder="1" applyAlignment="1">
      <alignment horizontal="center"/>
    </xf>
    <xf numFmtId="2" fontId="17" fillId="0" borderId="66" xfId="1" applyNumberFormat="1" applyFont="1" applyBorder="1" applyAlignment="1">
      <alignment horizontal="center"/>
    </xf>
    <xf numFmtId="2" fontId="17" fillId="0" borderId="40" xfId="1" applyNumberFormat="1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7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7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1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ponas/Downloads/ISSUKIS-2017/Issukis2017-02-11-1%20tikra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ponas/Downloads/ISSUKIS-2017/Issukis2017-02-11-2%20tikr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m"/>
      <sheetName val="Vyr"/>
      <sheetName val="Mot"/>
      <sheetName val="suol"/>
      <sheetName val="krut"/>
      <sheetName val="galv"/>
      <sheetName val="sona"/>
      <sheetName val="apac"/>
      <sheetName val="koef"/>
    </sheetNames>
    <sheetDataSet>
      <sheetData sheetId="0">
        <row r="2">
          <cell r="B2" t="str">
            <v>"Iššūkis"- 16</v>
          </cell>
        </row>
        <row r="12">
          <cell r="B12" t="str">
            <v>Valda Morkūnienė</v>
          </cell>
          <cell r="C12" t="str">
            <v>M</v>
          </cell>
        </row>
        <row r="20">
          <cell r="B20" t="str">
            <v>Birutė Keršulienė</v>
          </cell>
          <cell r="C20" t="str">
            <v>M</v>
          </cell>
        </row>
        <row r="28">
          <cell r="B28" t="str">
            <v>Janina Lapėnienė</v>
          </cell>
          <cell r="C28" t="str">
            <v>M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m"/>
      <sheetName val="Vyr"/>
      <sheetName val="Mot"/>
      <sheetName val="suol"/>
      <sheetName val="krut"/>
      <sheetName val="galv"/>
      <sheetName val="sona"/>
      <sheetName val="apac"/>
      <sheetName val="koef"/>
    </sheetNames>
    <sheetDataSet>
      <sheetData sheetId="0">
        <row r="40">
          <cell r="C40" t="str">
            <v>M</v>
          </cell>
          <cell r="F40">
            <v>1.1040000000000001</v>
          </cell>
          <cell r="H40">
            <v>5.52</v>
          </cell>
          <cell r="I40">
            <v>7.51</v>
          </cell>
          <cell r="J40">
            <v>6.53</v>
          </cell>
          <cell r="K40">
            <v>7.99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39"/>
  <sheetViews>
    <sheetView tabSelected="1" workbookViewId="0">
      <selection activeCell="J43" sqref="J43"/>
    </sheetView>
  </sheetViews>
  <sheetFormatPr defaultRowHeight="15" x14ac:dyDescent="0.25"/>
  <cols>
    <col min="2" max="2" width="24.28515625" customWidth="1"/>
    <col min="5" max="5" width="5.7109375" customWidth="1"/>
    <col min="13" max="13" width="13.42578125" customWidth="1"/>
  </cols>
  <sheetData>
    <row r="3" spans="1:14" ht="27" x14ac:dyDescent="0.45">
      <c r="A3" s="80" t="s">
        <v>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1"/>
      <c r="N3" s="1"/>
    </row>
    <row r="4" spans="1:14" ht="19.5" thickBot="1" x14ac:dyDescent="0.35">
      <c r="A4" s="2"/>
      <c r="B4" s="81" t="s">
        <v>1</v>
      </c>
      <c r="C4" s="81"/>
      <c r="D4" s="81"/>
      <c r="E4" s="2"/>
      <c r="F4" s="2"/>
      <c r="G4" s="2"/>
      <c r="H4" s="2"/>
      <c r="I4" s="2"/>
      <c r="J4" s="2"/>
      <c r="K4" s="82">
        <v>42777</v>
      </c>
      <c r="L4" s="82"/>
      <c r="M4" s="1"/>
      <c r="N4" s="1"/>
    </row>
    <row r="5" spans="1:14" ht="16.5" thickTop="1" thickBot="1" x14ac:dyDescent="0.3">
      <c r="A5" s="122" t="s">
        <v>2</v>
      </c>
      <c r="B5" s="121" t="s">
        <v>3</v>
      </c>
      <c r="C5" s="118" t="s">
        <v>4</v>
      </c>
      <c r="D5" s="121" t="s">
        <v>5</v>
      </c>
      <c r="E5" s="103" t="s">
        <v>6</v>
      </c>
      <c r="F5" s="104"/>
      <c r="G5" s="107" t="s">
        <v>7</v>
      </c>
      <c r="H5" s="108"/>
      <c r="I5" s="108"/>
      <c r="J5" s="108"/>
      <c r="K5" s="108"/>
      <c r="L5" s="108"/>
      <c r="M5" s="109"/>
      <c r="N5" s="148" t="s">
        <v>8</v>
      </c>
    </row>
    <row r="6" spans="1:14" ht="15.75" thickBot="1" x14ac:dyDescent="0.3">
      <c r="A6" s="123"/>
      <c r="B6" s="84"/>
      <c r="C6" s="119"/>
      <c r="D6" s="84"/>
      <c r="E6" s="105"/>
      <c r="F6" s="106"/>
      <c r="G6" s="84" t="s">
        <v>9</v>
      </c>
      <c r="H6" s="100" t="s">
        <v>10</v>
      </c>
      <c r="I6" s="101"/>
      <c r="J6" s="101"/>
      <c r="K6" s="102"/>
      <c r="L6" s="152" t="s">
        <v>11</v>
      </c>
      <c r="M6" s="110" t="s">
        <v>12</v>
      </c>
      <c r="N6" s="149"/>
    </row>
    <row r="7" spans="1:14" ht="15.75" thickBot="1" x14ac:dyDescent="0.3">
      <c r="A7" s="124"/>
      <c r="B7" s="85"/>
      <c r="C7" s="120"/>
      <c r="D7" s="85"/>
      <c r="E7" s="3"/>
      <c r="F7" s="3" t="s">
        <v>13</v>
      </c>
      <c r="G7" s="85"/>
      <c r="H7" s="3" t="s">
        <v>14</v>
      </c>
      <c r="I7" s="3" t="s">
        <v>15</v>
      </c>
      <c r="J7" s="3" t="s">
        <v>16</v>
      </c>
      <c r="K7" s="3" t="s">
        <v>17</v>
      </c>
      <c r="L7" s="153"/>
      <c r="M7" s="85"/>
      <c r="N7" s="150"/>
    </row>
    <row r="8" spans="1:14" ht="15.75" thickTop="1" x14ac:dyDescent="0.25">
      <c r="A8" s="126" t="s">
        <v>18</v>
      </c>
      <c r="B8" s="127"/>
      <c r="C8" s="111" t="s">
        <v>19</v>
      </c>
      <c r="D8" s="113">
        <v>58</v>
      </c>
      <c r="E8" s="125"/>
      <c r="F8" s="117">
        <v>1.179</v>
      </c>
      <c r="G8" s="6">
        <v>0</v>
      </c>
      <c r="H8" s="11">
        <v>8.0399999999999991</v>
      </c>
      <c r="I8" s="11">
        <v>10.83</v>
      </c>
      <c r="J8" s="11">
        <v>10.54</v>
      </c>
      <c r="K8" s="6">
        <v>10.46</v>
      </c>
      <c r="L8" s="83">
        <v>47.006730000000005</v>
      </c>
      <c r="M8" s="74">
        <v>171.52053000000001</v>
      </c>
      <c r="N8" s="71">
        <v>1</v>
      </c>
    </row>
    <row r="9" spans="1:14" ht="15.75" thickBot="1" x14ac:dyDescent="0.3">
      <c r="A9" s="14">
        <v>1</v>
      </c>
      <c r="B9" s="15" t="s">
        <v>20</v>
      </c>
      <c r="C9" s="112"/>
      <c r="D9" s="114"/>
      <c r="E9" s="89"/>
      <c r="F9" s="87"/>
      <c r="G9" s="5">
        <v>0</v>
      </c>
      <c r="H9" s="10">
        <v>9.4791600000000003</v>
      </c>
      <c r="I9" s="10">
        <v>12.76857</v>
      </c>
      <c r="J9" s="10">
        <v>12.42666</v>
      </c>
      <c r="K9" s="5">
        <v>12.332340000000002</v>
      </c>
      <c r="L9" s="78"/>
      <c r="M9" s="75"/>
      <c r="N9" s="72"/>
    </row>
    <row r="10" spans="1:14" x14ac:dyDescent="0.25">
      <c r="A10" s="95">
        <v>2</v>
      </c>
      <c r="B10" s="131" t="s">
        <v>21</v>
      </c>
      <c r="C10" s="133" t="s">
        <v>19</v>
      </c>
      <c r="D10" s="115">
        <v>54</v>
      </c>
      <c r="E10" s="88"/>
      <c r="F10" s="86">
        <v>1.1000000000000001</v>
      </c>
      <c r="G10" s="8">
        <v>0</v>
      </c>
      <c r="H10" s="12">
        <v>6.76</v>
      </c>
      <c r="I10" s="8">
        <v>10.84</v>
      </c>
      <c r="J10" s="9">
        <v>9.4700000000000006</v>
      </c>
      <c r="K10" s="8">
        <v>9.1999999999999993</v>
      </c>
      <c r="L10" s="79">
        <v>39.896999999999998</v>
      </c>
      <c r="M10" s="75"/>
      <c r="N10" s="72"/>
    </row>
    <row r="11" spans="1:14" ht="15.75" thickBot="1" x14ac:dyDescent="0.3">
      <c r="A11" s="96"/>
      <c r="B11" s="132"/>
      <c r="C11" s="112"/>
      <c r="D11" s="116"/>
      <c r="E11" s="89"/>
      <c r="F11" s="87"/>
      <c r="G11" s="7">
        <v>0</v>
      </c>
      <c r="H11" s="13">
        <v>7.4359999999999999</v>
      </c>
      <c r="I11" s="7">
        <v>11.924000000000001</v>
      </c>
      <c r="J11" s="4">
        <v>10.417000000000002</v>
      </c>
      <c r="K11" s="7">
        <v>10.119999999999999</v>
      </c>
      <c r="L11" s="78"/>
      <c r="M11" s="75"/>
      <c r="N11" s="72"/>
    </row>
    <row r="12" spans="1:14" x14ac:dyDescent="0.25">
      <c r="A12" s="95">
        <v>3</v>
      </c>
      <c r="B12" s="136" t="s">
        <v>22</v>
      </c>
      <c r="C12" s="99" t="s">
        <v>19</v>
      </c>
      <c r="D12" s="128">
        <v>83</v>
      </c>
      <c r="E12" s="88"/>
      <c r="F12" s="86">
        <v>1.4970000000000001</v>
      </c>
      <c r="G12" s="8">
        <v>0</v>
      </c>
      <c r="H12" s="12">
        <v>5.81</v>
      </c>
      <c r="I12" s="8">
        <v>8.94</v>
      </c>
      <c r="J12" s="9">
        <v>7.55</v>
      </c>
      <c r="K12" s="8">
        <v>8.9</v>
      </c>
      <c r="L12" s="79">
        <v>46.706400000000002</v>
      </c>
      <c r="M12" s="75"/>
      <c r="N12" s="72"/>
    </row>
    <row r="13" spans="1:14" ht="15.75" thickBot="1" x14ac:dyDescent="0.3">
      <c r="A13" s="96"/>
      <c r="B13" s="137"/>
      <c r="C13" s="112"/>
      <c r="D13" s="114"/>
      <c r="E13" s="89"/>
      <c r="F13" s="87"/>
      <c r="G13" s="7">
        <v>0</v>
      </c>
      <c r="H13" s="13">
        <v>8.6975700000000007</v>
      </c>
      <c r="I13" s="7">
        <v>13.383179999999999</v>
      </c>
      <c r="J13" s="4">
        <v>11.302350000000001</v>
      </c>
      <c r="K13" s="7">
        <v>13.323300000000001</v>
      </c>
      <c r="L13" s="78"/>
      <c r="M13" s="75"/>
      <c r="N13" s="72"/>
    </row>
    <row r="14" spans="1:14" x14ac:dyDescent="0.25">
      <c r="A14" s="95">
        <v>4</v>
      </c>
      <c r="B14" s="134" t="s">
        <v>23</v>
      </c>
      <c r="C14" s="99" t="s">
        <v>24</v>
      </c>
      <c r="D14" s="128">
        <v>55</v>
      </c>
      <c r="E14" s="88"/>
      <c r="F14" s="86">
        <v>1.077</v>
      </c>
      <c r="G14" s="8">
        <v>0</v>
      </c>
      <c r="H14" s="12">
        <v>6.76</v>
      </c>
      <c r="I14" s="8">
        <v>10.06</v>
      </c>
      <c r="J14" s="9">
        <v>9.48</v>
      </c>
      <c r="K14" s="8">
        <v>8.9</v>
      </c>
      <c r="L14" s="79">
        <v>37.910399999999996</v>
      </c>
      <c r="M14" s="75"/>
      <c r="N14" s="72"/>
    </row>
    <row r="15" spans="1:14" ht="15.75" thickBot="1" x14ac:dyDescent="0.3">
      <c r="A15" s="96"/>
      <c r="B15" s="135"/>
      <c r="C15" s="112"/>
      <c r="D15" s="114"/>
      <c r="E15" s="89"/>
      <c r="F15" s="87"/>
      <c r="G15" s="7">
        <v>0</v>
      </c>
      <c r="H15" s="13">
        <v>7.2805199999999992</v>
      </c>
      <c r="I15" s="7">
        <v>10.834619999999999</v>
      </c>
      <c r="J15" s="4">
        <v>10.209960000000001</v>
      </c>
      <c r="K15" s="7">
        <v>9.5853000000000002</v>
      </c>
      <c r="L15" s="78"/>
      <c r="M15" s="76"/>
      <c r="N15" s="73"/>
    </row>
    <row r="16" spans="1:14" ht="15.75" thickTop="1" x14ac:dyDescent="0.25">
      <c r="A16" s="129" t="s">
        <v>25</v>
      </c>
      <c r="B16" s="130"/>
      <c r="C16" s="133" t="s">
        <v>19</v>
      </c>
      <c r="D16" s="144">
        <v>55</v>
      </c>
      <c r="E16" s="92"/>
      <c r="F16" s="93">
        <v>1.1200000000000001</v>
      </c>
      <c r="G16" s="8">
        <v>0</v>
      </c>
      <c r="H16" s="12">
        <v>8.0500000000000007</v>
      </c>
      <c r="I16" s="8">
        <v>11.44</v>
      </c>
      <c r="J16" s="9">
        <v>11.57</v>
      </c>
      <c r="K16" s="8">
        <v>10.210000000000001</v>
      </c>
      <c r="L16" s="77">
        <v>46.2224</v>
      </c>
      <c r="M16" s="74">
        <v>156.78973000000002</v>
      </c>
      <c r="N16" s="71">
        <v>3</v>
      </c>
    </row>
    <row r="17" spans="1:14" ht="15.75" thickBot="1" x14ac:dyDescent="0.3">
      <c r="A17" s="14">
        <v>1</v>
      </c>
      <c r="B17" s="16" t="s">
        <v>26</v>
      </c>
      <c r="C17" s="112"/>
      <c r="D17" s="114"/>
      <c r="E17" s="88"/>
      <c r="F17" s="90"/>
      <c r="G17" s="7">
        <v>0</v>
      </c>
      <c r="H17" s="13">
        <v>9.0160000000000018</v>
      </c>
      <c r="I17" s="7">
        <v>12.812800000000001</v>
      </c>
      <c r="J17" s="4">
        <v>12.958400000000001</v>
      </c>
      <c r="K17" s="7">
        <v>11.435200000000002</v>
      </c>
      <c r="L17" s="79"/>
      <c r="M17" s="75"/>
      <c r="N17" s="72"/>
    </row>
    <row r="18" spans="1:14" x14ac:dyDescent="0.25">
      <c r="A18" s="95">
        <v>2</v>
      </c>
      <c r="B18" s="142" t="s">
        <v>27</v>
      </c>
      <c r="C18" s="99" t="s">
        <v>19</v>
      </c>
      <c r="D18" s="146">
        <v>58</v>
      </c>
      <c r="E18" s="92"/>
      <c r="F18" s="93">
        <v>1.179</v>
      </c>
      <c r="G18" s="8">
        <v>0</v>
      </c>
      <c r="H18" s="12">
        <v>6.45</v>
      </c>
      <c r="I18" s="8">
        <v>8.98</v>
      </c>
      <c r="J18" s="9">
        <v>8.5</v>
      </c>
      <c r="K18" s="8">
        <v>7.89</v>
      </c>
      <c r="L18" s="77">
        <v>37.515779999999999</v>
      </c>
      <c r="M18" s="75"/>
      <c r="N18" s="72"/>
    </row>
    <row r="19" spans="1:14" ht="15.75" thickBot="1" x14ac:dyDescent="0.3">
      <c r="A19" s="95"/>
      <c r="B19" s="143"/>
      <c r="C19" s="99"/>
      <c r="D19" s="147"/>
      <c r="E19" s="89"/>
      <c r="F19" s="91"/>
      <c r="G19" s="7">
        <v>0</v>
      </c>
      <c r="H19" s="13">
        <v>7.6045500000000006</v>
      </c>
      <c r="I19" s="7">
        <v>10.587420000000002</v>
      </c>
      <c r="J19" s="4">
        <v>10.0215</v>
      </c>
      <c r="K19" s="7">
        <v>9.3023100000000003</v>
      </c>
      <c r="L19" s="78"/>
      <c r="M19" s="75"/>
      <c r="N19" s="72"/>
    </row>
    <row r="20" spans="1:14" x14ac:dyDescent="0.25">
      <c r="A20" s="138">
        <v>3</v>
      </c>
      <c r="B20" s="97" t="s">
        <v>28</v>
      </c>
      <c r="C20" s="133" t="s">
        <v>24</v>
      </c>
      <c r="D20" s="144">
        <v>73</v>
      </c>
      <c r="E20" s="88"/>
      <c r="F20" s="90">
        <v>1.25</v>
      </c>
      <c r="G20" s="8">
        <v>0</v>
      </c>
      <c r="H20" s="12">
        <v>5.38</v>
      </c>
      <c r="I20" s="8">
        <v>6.53</v>
      </c>
      <c r="J20" s="9">
        <v>6.87</v>
      </c>
      <c r="K20" s="8">
        <v>6.88</v>
      </c>
      <c r="L20" s="79">
        <v>32.075000000000003</v>
      </c>
      <c r="M20" s="75"/>
      <c r="N20" s="72"/>
    </row>
    <row r="21" spans="1:14" ht="15.75" thickBot="1" x14ac:dyDescent="0.3">
      <c r="A21" s="96"/>
      <c r="B21" s="98"/>
      <c r="C21" s="112"/>
      <c r="D21" s="114"/>
      <c r="E21" s="89"/>
      <c r="F21" s="91"/>
      <c r="G21" s="7">
        <v>0</v>
      </c>
      <c r="H21" s="13">
        <v>6.7249999999999996</v>
      </c>
      <c r="I21" s="7">
        <v>8.1624999999999996</v>
      </c>
      <c r="J21" s="4">
        <v>8.5875000000000004</v>
      </c>
      <c r="K21" s="7">
        <v>8.6</v>
      </c>
      <c r="L21" s="78"/>
      <c r="M21" s="75"/>
      <c r="N21" s="72"/>
    </row>
    <row r="22" spans="1:14" x14ac:dyDescent="0.25">
      <c r="A22" s="95">
        <v>4</v>
      </c>
      <c r="B22" s="139" t="s">
        <v>29</v>
      </c>
      <c r="C22" s="99" t="s">
        <v>24</v>
      </c>
      <c r="D22" s="128">
        <v>68</v>
      </c>
      <c r="E22" s="158"/>
      <c r="F22" s="94">
        <v>1.143</v>
      </c>
      <c r="G22" s="8">
        <v>0</v>
      </c>
      <c r="H22" s="12">
        <v>7.13</v>
      </c>
      <c r="I22" s="8">
        <v>9.56</v>
      </c>
      <c r="J22" s="9">
        <v>9.6199999999999992</v>
      </c>
      <c r="K22" s="8">
        <v>9.5399999999999991</v>
      </c>
      <c r="L22" s="79">
        <v>40.976550000000003</v>
      </c>
      <c r="M22" s="75"/>
      <c r="N22" s="72"/>
    </row>
    <row r="23" spans="1:14" ht="15.75" thickBot="1" x14ac:dyDescent="0.3">
      <c r="A23" s="96"/>
      <c r="B23" s="140"/>
      <c r="C23" s="112"/>
      <c r="D23" s="114"/>
      <c r="E23" s="89"/>
      <c r="F23" s="87"/>
      <c r="G23" s="7">
        <v>0</v>
      </c>
      <c r="H23" s="13">
        <v>8.1495899999999999</v>
      </c>
      <c r="I23" s="7">
        <v>10.92708</v>
      </c>
      <c r="J23" s="4">
        <v>10.995659999999999</v>
      </c>
      <c r="K23" s="7">
        <v>10.904219999999999</v>
      </c>
      <c r="L23" s="78"/>
      <c r="M23" s="76"/>
      <c r="N23" s="73"/>
    </row>
    <row r="24" spans="1:14" ht="15.75" thickTop="1" x14ac:dyDescent="0.25">
      <c r="A24" s="129" t="s">
        <v>30</v>
      </c>
      <c r="B24" s="141"/>
      <c r="C24" s="133" t="s">
        <v>19</v>
      </c>
      <c r="D24" s="146">
        <v>20</v>
      </c>
      <c r="E24" s="92"/>
      <c r="F24" s="93">
        <v>1</v>
      </c>
      <c r="G24" s="8">
        <v>0</v>
      </c>
      <c r="H24" s="12">
        <v>8.1</v>
      </c>
      <c r="I24" s="8">
        <v>9.6199999999999992</v>
      </c>
      <c r="J24" s="9">
        <v>9.9499999999999993</v>
      </c>
      <c r="K24" s="8">
        <v>9.4499999999999993</v>
      </c>
      <c r="L24" s="77">
        <v>37.119999999999997</v>
      </c>
      <c r="M24" s="74">
        <v>147.39998</v>
      </c>
      <c r="N24" s="71">
        <v>4</v>
      </c>
    </row>
    <row r="25" spans="1:14" ht="15.75" thickBot="1" x14ac:dyDescent="0.3">
      <c r="A25" s="14">
        <v>1</v>
      </c>
      <c r="B25" s="16" t="s">
        <v>31</v>
      </c>
      <c r="C25" s="112"/>
      <c r="D25" s="147"/>
      <c r="E25" s="89"/>
      <c r="F25" s="91"/>
      <c r="G25" s="7">
        <v>0</v>
      </c>
      <c r="H25" s="13">
        <v>8.1</v>
      </c>
      <c r="I25" s="7">
        <v>9.6199999999999992</v>
      </c>
      <c r="J25" s="4">
        <v>9.9499999999999993</v>
      </c>
      <c r="K25" s="7">
        <v>9.4499999999999993</v>
      </c>
      <c r="L25" s="78"/>
      <c r="M25" s="75"/>
      <c r="N25" s="72"/>
    </row>
    <row r="26" spans="1:14" x14ac:dyDescent="0.25">
      <c r="A26" s="95">
        <v>2</v>
      </c>
      <c r="B26" s="134" t="s">
        <v>32</v>
      </c>
      <c r="C26" s="99" t="s">
        <v>19</v>
      </c>
      <c r="D26" s="145">
        <v>36</v>
      </c>
      <c r="E26" s="88"/>
      <c r="F26" s="90">
        <v>1.0660000000000001</v>
      </c>
      <c r="G26" s="8">
        <v>0</v>
      </c>
      <c r="H26" s="12">
        <v>6.72</v>
      </c>
      <c r="I26" s="8">
        <v>7.58</v>
      </c>
      <c r="J26" s="9">
        <v>8.6</v>
      </c>
      <c r="K26" s="8">
        <v>7.63</v>
      </c>
      <c r="L26" s="79">
        <v>32.544980000000002</v>
      </c>
      <c r="M26" s="75"/>
      <c r="N26" s="72"/>
    </row>
    <row r="27" spans="1:14" ht="15.75" thickBot="1" x14ac:dyDescent="0.3">
      <c r="A27" s="95"/>
      <c r="B27" s="134"/>
      <c r="C27" s="99"/>
      <c r="D27" s="145"/>
      <c r="E27" s="88"/>
      <c r="F27" s="90"/>
      <c r="G27" s="7">
        <v>0</v>
      </c>
      <c r="H27" s="13">
        <v>7.1635200000000001</v>
      </c>
      <c r="I27" s="7">
        <v>8.0802800000000001</v>
      </c>
      <c r="J27" s="4">
        <v>9.1676000000000002</v>
      </c>
      <c r="K27" s="7">
        <v>8.1335800000000003</v>
      </c>
      <c r="L27" s="79"/>
      <c r="M27" s="75"/>
      <c r="N27" s="72"/>
    </row>
    <row r="28" spans="1:14" x14ac:dyDescent="0.25">
      <c r="A28" s="138">
        <v>3</v>
      </c>
      <c r="B28" s="154" t="s">
        <v>33</v>
      </c>
      <c r="C28" s="133" t="s">
        <v>19</v>
      </c>
      <c r="D28" s="144">
        <v>62</v>
      </c>
      <c r="E28" s="92"/>
      <c r="F28" s="93">
        <v>1.109</v>
      </c>
      <c r="G28" s="8">
        <v>0</v>
      </c>
      <c r="H28" s="12">
        <v>5.68</v>
      </c>
      <c r="I28" s="8">
        <v>9.0299999999999994</v>
      </c>
      <c r="J28" s="9">
        <v>8.07</v>
      </c>
      <c r="K28" s="8">
        <v>8.7200000000000006</v>
      </c>
      <c r="L28" s="77">
        <v>34.933499999999995</v>
      </c>
      <c r="M28" s="75"/>
      <c r="N28" s="72"/>
    </row>
    <row r="29" spans="1:14" ht="15.75" thickBot="1" x14ac:dyDescent="0.3">
      <c r="A29" s="96"/>
      <c r="B29" s="155"/>
      <c r="C29" s="112"/>
      <c r="D29" s="114"/>
      <c r="E29" s="89"/>
      <c r="F29" s="91"/>
      <c r="G29" s="7">
        <v>0</v>
      </c>
      <c r="H29" s="13">
        <v>6.2991199999999994</v>
      </c>
      <c r="I29" s="7">
        <v>10.01427</v>
      </c>
      <c r="J29" s="4">
        <v>8.9496300000000009</v>
      </c>
      <c r="K29" s="7">
        <v>9.6704800000000013</v>
      </c>
      <c r="L29" s="78"/>
      <c r="M29" s="75"/>
      <c r="N29" s="72"/>
    </row>
    <row r="30" spans="1:14" x14ac:dyDescent="0.25">
      <c r="A30" s="95">
        <v>4</v>
      </c>
      <c r="B30" s="156" t="s">
        <v>34</v>
      </c>
      <c r="C30" s="99" t="s">
        <v>24</v>
      </c>
      <c r="D30" s="128">
        <v>72</v>
      </c>
      <c r="E30" s="88"/>
      <c r="F30" s="86">
        <v>1.2250000000000001</v>
      </c>
      <c r="G30" s="8">
        <v>0</v>
      </c>
      <c r="H30" s="12">
        <v>6.19</v>
      </c>
      <c r="I30" s="8">
        <v>9.5399999999999991</v>
      </c>
      <c r="J30" s="9">
        <v>9.98</v>
      </c>
      <c r="K30" s="8">
        <v>9.23</v>
      </c>
      <c r="L30" s="79">
        <v>42.801500000000004</v>
      </c>
      <c r="M30" s="75"/>
      <c r="N30" s="72"/>
    </row>
    <row r="31" spans="1:14" ht="15.75" thickBot="1" x14ac:dyDescent="0.3">
      <c r="A31" s="96"/>
      <c r="B31" s="157"/>
      <c r="C31" s="112"/>
      <c r="D31" s="114"/>
      <c r="E31" s="89"/>
      <c r="F31" s="87"/>
      <c r="G31" s="7">
        <v>0</v>
      </c>
      <c r="H31" s="13">
        <v>7.5827500000000008</v>
      </c>
      <c r="I31" s="7">
        <v>11.686500000000001</v>
      </c>
      <c r="J31" s="4">
        <v>12.225500000000002</v>
      </c>
      <c r="K31" s="7">
        <v>11.306750000000001</v>
      </c>
      <c r="L31" s="78"/>
      <c r="M31" s="76"/>
      <c r="N31" s="73"/>
    </row>
    <row r="32" spans="1:14" ht="15.75" thickTop="1" x14ac:dyDescent="0.25">
      <c r="A32" s="129" t="s">
        <v>35</v>
      </c>
      <c r="B32" s="141"/>
      <c r="C32" s="133" t="s">
        <v>19</v>
      </c>
      <c r="D32" s="146">
        <v>49</v>
      </c>
      <c r="E32" s="92"/>
      <c r="F32" s="151">
        <v>1.1459999999999999</v>
      </c>
      <c r="G32" s="8">
        <v>0</v>
      </c>
      <c r="H32" s="12">
        <v>7.37</v>
      </c>
      <c r="I32" s="8">
        <v>9.6</v>
      </c>
      <c r="J32" s="9">
        <v>10.66</v>
      </c>
      <c r="K32" s="8">
        <v>9.4700000000000006</v>
      </c>
      <c r="L32" s="77">
        <v>42.516599999999997</v>
      </c>
      <c r="M32" s="74">
        <v>158.06575999999998</v>
      </c>
      <c r="N32" s="71">
        <v>2</v>
      </c>
    </row>
    <row r="33" spans="1:14" ht="15.75" thickBot="1" x14ac:dyDescent="0.3">
      <c r="A33" s="14">
        <v>1</v>
      </c>
      <c r="B33" s="17" t="s">
        <v>36</v>
      </c>
      <c r="C33" s="112"/>
      <c r="D33" s="147"/>
      <c r="E33" s="89"/>
      <c r="F33" s="87"/>
      <c r="G33" s="7">
        <v>0</v>
      </c>
      <c r="H33" s="13">
        <v>8.446019999999999</v>
      </c>
      <c r="I33" s="7">
        <v>11.001599999999998</v>
      </c>
      <c r="J33" s="4">
        <v>12.21636</v>
      </c>
      <c r="K33" s="7">
        <v>10.85262</v>
      </c>
      <c r="L33" s="78"/>
      <c r="M33" s="75"/>
      <c r="N33" s="72"/>
    </row>
    <row r="34" spans="1:14" x14ac:dyDescent="0.25">
      <c r="A34" s="138">
        <v>2</v>
      </c>
      <c r="B34" s="142" t="s">
        <v>37</v>
      </c>
      <c r="C34" s="161" t="s">
        <v>19</v>
      </c>
      <c r="D34" s="159">
        <v>54</v>
      </c>
      <c r="E34" s="88"/>
      <c r="F34" s="86">
        <v>1.1000000000000001</v>
      </c>
      <c r="G34" s="8">
        <v>0</v>
      </c>
      <c r="H34" s="12">
        <v>7</v>
      </c>
      <c r="I34" s="8">
        <v>9.4499999999999993</v>
      </c>
      <c r="J34" s="9">
        <v>10.039999999999999</v>
      </c>
      <c r="K34" s="8">
        <v>8.68</v>
      </c>
      <c r="L34" s="79">
        <v>38.686999999999998</v>
      </c>
      <c r="M34" s="75"/>
      <c r="N34" s="72"/>
    </row>
    <row r="35" spans="1:14" ht="15.75" thickBot="1" x14ac:dyDescent="0.3">
      <c r="A35" s="96"/>
      <c r="B35" s="143"/>
      <c r="C35" s="162"/>
      <c r="D35" s="160"/>
      <c r="E35" s="88"/>
      <c r="F35" s="86"/>
      <c r="G35" s="7">
        <v>0</v>
      </c>
      <c r="H35" s="13">
        <v>7.7000000000000011</v>
      </c>
      <c r="I35" s="7">
        <v>10.395</v>
      </c>
      <c r="J35" s="4">
        <v>11.044</v>
      </c>
      <c r="K35" s="7">
        <v>9.548</v>
      </c>
      <c r="L35" s="79"/>
      <c r="M35" s="75"/>
      <c r="N35" s="72"/>
    </row>
    <row r="36" spans="1:14" x14ac:dyDescent="0.25">
      <c r="A36" s="138">
        <v>3</v>
      </c>
      <c r="B36" s="142" t="s">
        <v>38</v>
      </c>
      <c r="C36" s="133" t="s">
        <v>19</v>
      </c>
      <c r="D36" s="146">
        <v>68</v>
      </c>
      <c r="E36" s="92"/>
      <c r="F36" s="151">
        <v>1.2509999999999999</v>
      </c>
      <c r="G36" s="8">
        <v>0</v>
      </c>
      <c r="H36" s="12">
        <v>5.95</v>
      </c>
      <c r="I36" s="8">
        <v>8.16</v>
      </c>
      <c r="J36" s="9">
        <v>9.3699999999999992</v>
      </c>
      <c r="K36" s="8">
        <v>8.1300000000000008</v>
      </c>
      <c r="L36" s="77">
        <v>39.544109999999996</v>
      </c>
      <c r="M36" s="75"/>
      <c r="N36" s="72"/>
    </row>
    <row r="37" spans="1:14" ht="15.75" thickBot="1" x14ac:dyDescent="0.3">
      <c r="A37" s="96"/>
      <c r="B37" s="143"/>
      <c r="C37" s="112"/>
      <c r="D37" s="147"/>
      <c r="E37" s="89"/>
      <c r="F37" s="87"/>
      <c r="G37" s="7">
        <v>0</v>
      </c>
      <c r="H37" s="13">
        <v>7.4434499999999995</v>
      </c>
      <c r="I37" s="7">
        <v>10.208159999999999</v>
      </c>
      <c r="J37" s="4">
        <v>11.721869999999997</v>
      </c>
      <c r="K37" s="7">
        <v>10.170630000000001</v>
      </c>
      <c r="L37" s="78"/>
      <c r="M37" s="75"/>
      <c r="N37" s="72"/>
    </row>
    <row r="38" spans="1:14" x14ac:dyDescent="0.25">
      <c r="A38" s="95">
        <v>4</v>
      </c>
      <c r="B38" s="97" t="s">
        <v>39</v>
      </c>
      <c r="C38" s="99" t="s">
        <v>24</v>
      </c>
      <c r="D38" s="145">
        <v>55</v>
      </c>
      <c r="E38" s="88"/>
      <c r="F38" s="86">
        <v>1.077</v>
      </c>
      <c r="G38" s="8">
        <v>0</v>
      </c>
      <c r="H38" s="12">
        <v>7.02</v>
      </c>
      <c r="I38" s="8">
        <v>9.4700000000000006</v>
      </c>
      <c r="J38" s="9">
        <v>8.4499999999999993</v>
      </c>
      <c r="K38" s="8">
        <v>9.7100000000000009</v>
      </c>
      <c r="L38" s="79">
        <v>37.318049999999999</v>
      </c>
      <c r="M38" s="75"/>
      <c r="N38" s="72"/>
    </row>
    <row r="39" spans="1:14" ht="15.75" thickBot="1" x14ac:dyDescent="0.3">
      <c r="A39" s="96"/>
      <c r="B39" s="98"/>
      <c r="C39" s="99"/>
      <c r="D39" s="145"/>
      <c r="E39" s="89"/>
      <c r="F39" s="87"/>
      <c r="G39" s="7">
        <v>0</v>
      </c>
      <c r="H39" s="13">
        <v>7.5605399999999996</v>
      </c>
      <c r="I39" s="7">
        <v>10.19919</v>
      </c>
      <c r="J39" s="4">
        <v>9.1006499999999981</v>
      </c>
      <c r="K39" s="7">
        <v>10.45767</v>
      </c>
      <c r="L39" s="78"/>
      <c r="M39" s="76"/>
      <c r="N39" s="73"/>
    </row>
  </sheetData>
  <mergeCells count="130">
    <mergeCell ref="A30:A31"/>
    <mergeCell ref="D34:D35"/>
    <mergeCell ref="E34:E35"/>
    <mergeCell ref="D32:D33"/>
    <mergeCell ref="D38:D39"/>
    <mergeCell ref="A36:A37"/>
    <mergeCell ref="B36:B37"/>
    <mergeCell ref="C36:C37"/>
    <mergeCell ref="A34:A35"/>
    <mergeCell ref="B34:B35"/>
    <mergeCell ref="C34:C35"/>
    <mergeCell ref="A32:B32"/>
    <mergeCell ref="N5:N7"/>
    <mergeCell ref="E36:E37"/>
    <mergeCell ref="F36:F37"/>
    <mergeCell ref="L36:L37"/>
    <mergeCell ref="L6:L7"/>
    <mergeCell ref="E30:E31"/>
    <mergeCell ref="F26:F27"/>
    <mergeCell ref="F32:F33"/>
    <mergeCell ref="B28:B29"/>
    <mergeCell ref="C28:C29"/>
    <mergeCell ref="E20:E21"/>
    <mergeCell ref="D36:D37"/>
    <mergeCell ref="B30:B31"/>
    <mergeCell ref="C30:C31"/>
    <mergeCell ref="D24:D25"/>
    <mergeCell ref="F18:F19"/>
    <mergeCell ref="D16:D17"/>
    <mergeCell ref="F16:F17"/>
    <mergeCell ref="F30:F31"/>
    <mergeCell ref="E26:E27"/>
    <mergeCell ref="E24:E25"/>
    <mergeCell ref="C16:C17"/>
    <mergeCell ref="E22:E23"/>
    <mergeCell ref="E16:E17"/>
    <mergeCell ref="D14:D15"/>
    <mergeCell ref="E14:E15"/>
    <mergeCell ref="A26:A27"/>
    <mergeCell ref="A28:A29"/>
    <mergeCell ref="C32:C33"/>
    <mergeCell ref="B22:B23"/>
    <mergeCell ref="C22:C23"/>
    <mergeCell ref="D22:D23"/>
    <mergeCell ref="A24:B24"/>
    <mergeCell ref="A18:A19"/>
    <mergeCell ref="B18:B19"/>
    <mergeCell ref="C20:C21"/>
    <mergeCell ref="C24:C25"/>
    <mergeCell ref="A20:A21"/>
    <mergeCell ref="B20:B21"/>
    <mergeCell ref="D20:D21"/>
    <mergeCell ref="D30:D31"/>
    <mergeCell ref="D26:D27"/>
    <mergeCell ref="B26:B27"/>
    <mergeCell ref="C26:C27"/>
    <mergeCell ref="C18:C19"/>
    <mergeCell ref="D18:D19"/>
    <mergeCell ref="D28:D29"/>
    <mergeCell ref="E32:E33"/>
    <mergeCell ref="A16:B16"/>
    <mergeCell ref="A22:A23"/>
    <mergeCell ref="B10:B11"/>
    <mergeCell ref="C10:C11"/>
    <mergeCell ref="A14:A15"/>
    <mergeCell ref="B14:B15"/>
    <mergeCell ref="C14:C15"/>
    <mergeCell ref="A10:A11"/>
    <mergeCell ref="A12:A13"/>
    <mergeCell ref="B12:B13"/>
    <mergeCell ref="A38:A39"/>
    <mergeCell ref="B38:B39"/>
    <mergeCell ref="C38:C39"/>
    <mergeCell ref="F34:F35"/>
    <mergeCell ref="L34:L35"/>
    <mergeCell ref="H6:K6"/>
    <mergeCell ref="E5:F6"/>
    <mergeCell ref="G5:M5"/>
    <mergeCell ref="M6:M7"/>
    <mergeCell ref="C8:C9"/>
    <mergeCell ref="D8:D9"/>
    <mergeCell ref="D10:D11"/>
    <mergeCell ref="E10:E11"/>
    <mergeCell ref="F10:F11"/>
    <mergeCell ref="F8:F9"/>
    <mergeCell ref="C5:C7"/>
    <mergeCell ref="D5:D7"/>
    <mergeCell ref="E12:E13"/>
    <mergeCell ref="A5:A7"/>
    <mergeCell ref="E8:E9"/>
    <mergeCell ref="A8:B8"/>
    <mergeCell ref="B5:B7"/>
    <mergeCell ref="C12:C13"/>
    <mergeCell ref="D12:D13"/>
    <mergeCell ref="F20:F21"/>
    <mergeCell ref="F14:F15"/>
    <mergeCell ref="E28:E29"/>
    <mergeCell ref="F12:F13"/>
    <mergeCell ref="L12:L13"/>
    <mergeCell ref="L20:L21"/>
    <mergeCell ref="F28:F29"/>
    <mergeCell ref="L28:L29"/>
    <mergeCell ref="F24:F25"/>
    <mergeCell ref="L24:L25"/>
    <mergeCell ref="F22:F23"/>
    <mergeCell ref="E18:E19"/>
    <mergeCell ref="N24:N31"/>
    <mergeCell ref="M32:M39"/>
    <mergeCell ref="N32:N39"/>
    <mergeCell ref="L32:L33"/>
    <mergeCell ref="L30:L31"/>
    <mergeCell ref="A3:L3"/>
    <mergeCell ref="B4:D4"/>
    <mergeCell ref="K4:L4"/>
    <mergeCell ref="L8:L9"/>
    <mergeCell ref="L10:L11"/>
    <mergeCell ref="G6:G7"/>
    <mergeCell ref="F38:F39"/>
    <mergeCell ref="N8:N15"/>
    <mergeCell ref="M16:M23"/>
    <mergeCell ref="N16:N23"/>
    <mergeCell ref="M24:M31"/>
    <mergeCell ref="L38:L39"/>
    <mergeCell ref="L26:L27"/>
    <mergeCell ref="L14:L15"/>
    <mergeCell ref="L16:L17"/>
    <mergeCell ref="L22:L23"/>
    <mergeCell ref="L18:L19"/>
    <mergeCell ref="E38:E39"/>
    <mergeCell ref="M8:M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selection activeCell="A32" sqref="A32"/>
    </sheetView>
  </sheetViews>
  <sheetFormatPr defaultRowHeight="15" x14ac:dyDescent="0.25"/>
  <sheetData>
    <row r="1" spans="1:12" ht="27" x14ac:dyDescent="0.45">
      <c r="A1" s="80" t="s">
        <v>40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15.75" x14ac:dyDescent="0.25">
      <c r="A2" s="19"/>
      <c r="B2" s="163" t="s">
        <v>65</v>
      </c>
      <c r="C2" s="163"/>
      <c r="D2" s="163"/>
      <c r="E2" s="19"/>
      <c r="F2" s="19"/>
      <c r="G2" s="19"/>
      <c r="H2" s="19"/>
      <c r="I2" s="19"/>
      <c r="J2" s="19"/>
      <c r="K2" s="82">
        <v>42777</v>
      </c>
      <c r="L2" s="82"/>
    </row>
    <row r="3" spans="1:12" ht="15.75" thickBot="1" x14ac:dyDescent="0.3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16.5" thickTop="1" thickBot="1" x14ac:dyDescent="0.3">
      <c r="A4" s="122" t="s">
        <v>2</v>
      </c>
      <c r="B4" s="171" t="s">
        <v>41</v>
      </c>
      <c r="C4" s="171"/>
      <c r="D4" s="104"/>
      <c r="E4" s="41" t="s">
        <v>42</v>
      </c>
      <c r="F4" s="107" t="s">
        <v>7</v>
      </c>
      <c r="G4" s="108"/>
      <c r="H4" s="108"/>
      <c r="I4" s="108"/>
      <c r="J4" s="108"/>
      <c r="K4" s="108"/>
      <c r="L4" s="42"/>
    </row>
    <row r="5" spans="1:12" ht="15.75" thickBot="1" x14ac:dyDescent="0.3">
      <c r="A5" s="123"/>
      <c r="B5" s="172"/>
      <c r="C5" s="172"/>
      <c r="D5" s="173"/>
      <c r="E5" s="23"/>
      <c r="F5" s="84" t="s">
        <v>9</v>
      </c>
      <c r="G5" s="100" t="s">
        <v>10</v>
      </c>
      <c r="H5" s="101"/>
      <c r="I5" s="101"/>
      <c r="J5" s="102"/>
      <c r="K5" s="152" t="s">
        <v>11</v>
      </c>
      <c r="L5" s="177" t="s">
        <v>8</v>
      </c>
    </row>
    <row r="6" spans="1:12" ht="15.75" thickBot="1" x14ac:dyDescent="0.3">
      <c r="A6" s="170"/>
      <c r="B6" s="174"/>
      <c r="C6" s="174"/>
      <c r="D6" s="106"/>
      <c r="E6" s="28" t="s">
        <v>13</v>
      </c>
      <c r="F6" s="175"/>
      <c r="G6" s="20" t="s">
        <v>14</v>
      </c>
      <c r="H6" s="20" t="s">
        <v>15</v>
      </c>
      <c r="I6" s="27" t="s">
        <v>16</v>
      </c>
      <c r="J6" s="20" t="s">
        <v>17</v>
      </c>
      <c r="K6" s="176"/>
      <c r="L6" s="149"/>
    </row>
    <row r="7" spans="1:12" x14ac:dyDescent="0.25">
      <c r="A7" s="40" t="s">
        <v>43</v>
      </c>
      <c r="B7" s="164" t="s">
        <v>20</v>
      </c>
      <c r="C7" s="164"/>
      <c r="D7" s="165"/>
      <c r="E7" s="36" t="s">
        <v>56</v>
      </c>
      <c r="F7" s="34">
        <v>0</v>
      </c>
      <c r="G7" s="30">
        <v>8.0399999999999991</v>
      </c>
      <c r="H7" s="25">
        <v>10.83</v>
      </c>
      <c r="I7" s="32">
        <v>10.54</v>
      </c>
      <c r="J7" s="25">
        <v>10.46</v>
      </c>
      <c r="K7" s="166">
        <v>47.006729999999997</v>
      </c>
      <c r="L7" s="168">
        <v>1</v>
      </c>
    </row>
    <row r="8" spans="1:12" ht="15.75" thickBot="1" x14ac:dyDescent="0.3">
      <c r="A8" s="43"/>
      <c r="B8" s="21" t="s">
        <v>44</v>
      </c>
      <c r="C8" s="22">
        <v>58</v>
      </c>
      <c r="D8" s="29" t="s">
        <v>45</v>
      </c>
      <c r="E8" s="35">
        <v>1.179</v>
      </c>
      <c r="F8" s="24">
        <v>0</v>
      </c>
      <c r="G8" s="31">
        <v>9.4791600000000003</v>
      </c>
      <c r="H8" s="26">
        <v>12.76857</v>
      </c>
      <c r="I8" s="33">
        <v>12.42666</v>
      </c>
      <c r="J8" s="26">
        <v>12.332340000000002</v>
      </c>
      <c r="K8" s="167"/>
      <c r="L8" s="169"/>
    </row>
    <row r="9" spans="1:12" x14ac:dyDescent="0.25">
      <c r="A9" s="70" t="s">
        <v>46</v>
      </c>
      <c r="B9" s="164" t="s">
        <v>22</v>
      </c>
      <c r="C9" s="164"/>
      <c r="D9" s="165"/>
      <c r="E9" s="36" t="s">
        <v>57</v>
      </c>
      <c r="F9" s="34">
        <v>0</v>
      </c>
      <c r="G9" s="30">
        <v>5.81</v>
      </c>
      <c r="H9" s="25">
        <v>8.94</v>
      </c>
      <c r="I9" s="32">
        <v>7.55</v>
      </c>
      <c r="J9" s="25">
        <v>8.9</v>
      </c>
      <c r="K9" s="166">
        <v>46.706400000000002</v>
      </c>
      <c r="L9" s="168">
        <v>2</v>
      </c>
    </row>
    <row r="10" spans="1:12" ht="15.75" thickBot="1" x14ac:dyDescent="0.3">
      <c r="A10" s="43"/>
      <c r="B10" s="21" t="s">
        <v>44</v>
      </c>
      <c r="C10" s="22">
        <v>83</v>
      </c>
      <c r="D10" s="29" t="s">
        <v>45</v>
      </c>
      <c r="E10" s="35">
        <v>1.4970000000000001</v>
      </c>
      <c r="F10" s="24">
        <v>0</v>
      </c>
      <c r="G10" s="31">
        <v>8.6975700000000007</v>
      </c>
      <c r="H10" s="26">
        <v>13.383179999999999</v>
      </c>
      <c r="I10" s="33">
        <v>11.302350000000001</v>
      </c>
      <c r="J10" s="26">
        <v>13.323300000000001</v>
      </c>
      <c r="K10" s="167"/>
      <c r="L10" s="169"/>
    </row>
    <row r="11" spans="1:12" x14ac:dyDescent="0.25">
      <c r="A11" s="70" t="s">
        <v>47</v>
      </c>
      <c r="B11" s="164" t="s">
        <v>26</v>
      </c>
      <c r="C11" s="164"/>
      <c r="D11" s="165"/>
      <c r="E11" s="36" t="s">
        <v>56</v>
      </c>
      <c r="F11" s="34">
        <v>0</v>
      </c>
      <c r="G11" s="30">
        <v>8.0500000000000007</v>
      </c>
      <c r="H11" s="25">
        <v>11.44</v>
      </c>
      <c r="I11" s="32">
        <v>11.57</v>
      </c>
      <c r="J11" s="25">
        <v>10.210000000000001</v>
      </c>
      <c r="K11" s="166">
        <v>46.222400000000007</v>
      </c>
      <c r="L11" s="168">
        <v>3</v>
      </c>
    </row>
    <row r="12" spans="1:12" ht="15.75" thickBot="1" x14ac:dyDescent="0.3">
      <c r="A12" s="43"/>
      <c r="B12" s="21" t="s">
        <v>44</v>
      </c>
      <c r="C12" s="22">
        <v>55</v>
      </c>
      <c r="D12" s="29" t="s">
        <v>45</v>
      </c>
      <c r="E12" s="35">
        <v>1.1200000000000001</v>
      </c>
      <c r="F12" s="24">
        <v>0</v>
      </c>
      <c r="G12" s="31">
        <v>9.0160000000000018</v>
      </c>
      <c r="H12" s="26">
        <v>12.812800000000001</v>
      </c>
      <c r="I12" s="33">
        <v>12.958400000000001</v>
      </c>
      <c r="J12" s="26">
        <v>11.435200000000002</v>
      </c>
      <c r="K12" s="167"/>
      <c r="L12" s="169"/>
    </row>
    <row r="13" spans="1:12" x14ac:dyDescent="0.25">
      <c r="A13" s="70" t="s">
        <v>48</v>
      </c>
      <c r="B13" s="164" t="s">
        <v>36</v>
      </c>
      <c r="C13" s="164"/>
      <c r="D13" s="165"/>
      <c r="E13" s="36" t="s">
        <v>58</v>
      </c>
      <c r="F13" s="34">
        <v>0</v>
      </c>
      <c r="G13" s="30">
        <v>7.37</v>
      </c>
      <c r="H13" s="25">
        <v>9.6</v>
      </c>
      <c r="I13" s="32">
        <v>10.66</v>
      </c>
      <c r="J13" s="25">
        <v>9.4700000000000006</v>
      </c>
      <c r="K13" s="166">
        <v>42.516599999999997</v>
      </c>
      <c r="L13" s="168">
        <v>4</v>
      </c>
    </row>
    <row r="14" spans="1:12" ht="15.75" thickBot="1" x14ac:dyDescent="0.3">
      <c r="A14" s="43"/>
      <c r="B14" s="21" t="s">
        <v>44</v>
      </c>
      <c r="C14" s="22">
        <v>49</v>
      </c>
      <c r="D14" s="29" t="s">
        <v>45</v>
      </c>
      <c r="E14" s="35">
        <v>1.1459999999999999</v>
      </c>
      <c r="F14" s="24">
        <v>0</v>
      </c>
      <c r="G14" s="31">
        <v>8.446019999999999</v>
      </c>
      <c r="H14" s="26">
        <v>11.001599999999998</v>
      </c>
      <c r="I14" s="33">
        <v>12.21636</v>
      </c>
      <c r="J14" s="26">
        <v>10.85262</v>
      </c>
      <c r="K14" s="167"/>
      <c r="L14" s="169"/>
    </row>
    <row r="15" spans="1:12" x14ac:dyDescent="0.25">
      <c r="A15" s="70" t="s">
        <v>49</v>
      </c>
      <c r="B15" s="164" t="s">
        <v>21</v>
      </c>
      <c r="C15" s="164"/>
      <c r="D15" s="165"/>
      <c r="E15" s="36" t="s">
        <v>56</v>
      </c>
      <c r="F15" s="34">
        <v>0</v>
      </c>
      <c r="G15" s="30">
        <v>6.76</v>
      </c>
      <c r="H15" s="25">
        <v>10.84</v>
      </c>
      <c r="I15" s="32">
        <v>9.4700000000000006</v>
      </c>
      <c r="J15" s="25">
        <v>9.1999999999999993</v>
      </c>
      <c r="K15" s="166">
        <v>39.896999999999998</v>
      </c>
      <c r="L15" s="168">
        <v>5</v>
      </c>
    </row>
    <row r="16" spans="1:12" ht="15.75" thickBot="1" x14ac:dyDescent="0.3">
      <c r="A16" s="43"/>
      <c r="B16" s="21" t="s">
        <v>44</v>
      </c>
      <c r="C16" s="22">
        <v>54</v>
      </c>
      <c r="D16" s="29" t="s">
        <v>45</v>
      </c>
      <c r="E16" s="35">
        <v>1.1000000000000001</v>
      </c>
      <c r="F16" s="24">
        <v>0</v>
      </c>
      <c r="G16" s="31">
        <v>7.4359999999999999</v>
      </c>
      <c r="H16" s="26">
        <v>11.924000000000001</v>
      </c>
      <c r="I16" s="33">
        <v>10.417000000000002</v>
      </c>
      <c r="J16" s="26">
        <v>10.119999999999999</v>
      </c>
      <c r="K16" s="167"/>
      <c r="L16" s="169"/>
    </row>
    <row r="17" spans="1:12" x14ac:dyDescent="0.25">
      <c r="A17" s="70" t="s">
        <v>50</v>
      </c>
      <c r="B17" s="164" t="s">
        <v>38</v>
      </c>
      <c r="C17" s="164"/>
      <c r="D17" s="165"/>
      <c r="E17" s="36" t="s">
        <v>59</v>
      </c>
      <c r="F17" s="34">
        <v>0</v>
      </c>
      <c r="G17" s="30">
        <v>5.95</v>
      </c>
      <c r="H17" s="25">
        <v>8.16</v>
      </c>
      <c r="I17" s="32">
        <v>9.3699999999999992</v>
      </c>
      <c r="J17" s="25">
        <v>8.1300000000000008</v>
      </c>
      <c r="K17" s="166">
        <v>39.544109999999996</v>
      </c>
      <c r="L17" s="168">
        <v>6</v>
      </c>
    </row>
    <row r="18" spans="1:12" ht="15.75" thickBot="1" x14ac:dyDescent="0.3">
      <c r="A18" s="43"/>
      <c r="B18" s="21" t="s">
        <v>44</v>
      </c>
      <c r="C18" s="22">
        <v>68</v>
      </c>
      <c r="D18" s="29" t="s">
        <v>45</v>
      </c>
      <c r="E18" s="35">
        <v>1.2509999999999999</v>
      </c>
      <c r="F18" s="24">
        <v>0</v>
      </c>
      <c r="G18" s="31">
        <v>7.4434499999999995</v>
      </c>
      <c r="H18" s="26">
        <v>10.208159999999999</v>
      </c>
      <c r="I18" s="33">
        <v>11.721869999999997</v>
      </c>
      <c r="J18" s="26">
        <v>10.170630000000001</v>
      </c>
      <c r="K18" s="167"/>
      <c r="L18" s="169"/>
    </row>
    <row r="19" spans="1:12" x14ac:dyDescent="0.25">
      <c r="A19" s="70" t="s">
        <v>51</v>
      </c>
      <c r="B19" s="164" t="s">
        <v>37</v>
      </c>
      <c r="C19" s="164"/>
      <c r="D19" s="165"/>
      <c r="E19" s="36" t="s">
        <v>56</v>
      </c>
      <c r="F19" s="34">
        <v>0</v>
      </c>
      <c r="G19" s="30">
        <v>7</v>
      </c>
      <c r="H19" s="25">
        <v>9.4499999999999993</v>
      </c>
      <c r="I19" s="32">
        <v>10.039999999999999</v>
      </c>
      <c r="J19" s="25">
        <v>8.68</v>
      </c>
      <c r="K19" s="166">
        <v>38.686999999999998</v>
      </c>
      <c r="L19" s="168">
        <v>7</v>
      </c>
    </row>
    <row r="20" spans="1:12" ht="15.75" thickBot="1" x14ac:dyDescent="0.3">
      <c r="A20" s="43"/>
      <c r="B20" s="21" t="s">
        <v>44</v>
      </c>
      <c r="C20" s="22">
        <v>54</v>
      </c>
      <c r="D20" s="29" t="s">
        <v>45</v>
      </c>
      <c r="E20" s="35">
        <v>1.1000000000000001</v>
      </c>
      <c r="F20" s="24">
        <v>0</v>
      </c>
      <c r="G20" s="31">
        <v>7.7000000000000011</v>
      </c>
      <c r="H20" s="26">
        <v>10.395</v>
      </c>
      <c r="I20" s="33">
        <v>11.044</v>
      </c>
      <c r="J20" s="26">
        <v>9.548</v>
      </c>
      <c r="K20" s="167"/>
      <c r="L20" s="169"/>
    </row>
    <row r="21" spans="1:12" x14ac:dyDescent="0.25">
      <c r="A21" s="70" t="s">
        <v>52</v>
      </c>
      <c r="B21" s="164" t="s">
        <v>27</v>
      </c>
      <c r="C21" s="164"/>
      <c r="D21" s="165"/>
      <c r="E21" s="36" t="s">
        <v>56</v>
      </c>
      <c r="F21" s="34">
        <v>0</v>
      </c>
      <c r="G21" s="30">
        <v>6.45</v>
      </c>
      <c r="H21" s="25">
        <v>8.98</v>
      </c>
      <c r="I21" s="32">
        <v>8.5</v>
      </c>
      <c r="J21" s="25">
        <v>7.89</v>
      </c>
      <c r="K21" s="166">
        <v>37.515780000000007</v>
      </c>
      <c r="L21" s="168">
        <v>8</v>
      </c>
    </row>
    <row r="22" spans="1:12" ht="15.75" thickBot="1" x14ac:dyDescent="0.3">
      <c r="A22" s="43"/>
      <c r="B22" s="21" t="s">
        <v>44</v>
      </c>
      <c r="C22" s="22">
        <v>58</v>
      </c>
      <c r="D22" s="29" t="s">
        <v>45</v>
      </c>
      <c r="E22" s="35">
        <v>1.179</v>
      </c>
      <c r="F22" s="24">
        <v>0</v>
      </c>
      <c r="G22" s="31">
        <v>7.6045500000000006</v>
      </c>
      <c r="H22" s="26">
        <v>10.587420000000002</v>
      </c>
      <c r="I22" s="33">
        <v>10.0215</v>
      </c>
      <c r="J22" s="26">
        <v>9.3023100000000003</v>
      </c>
      <c r="K22" s="167"/>
      <c r="L22" s="169"/>
    </row>
    <row r="23" spans="1:12" x14ac:dyDescent="0.25">
      <c r="A23" s="70" t="s">
        <v>53</v>
      </c>
      <c r="B23" s="164" t="s">
        <v>31</v>
      </c>
      <c r="C23" s="164"/>
      <c r="D23" s="165"/>
      <c r="E23" s="36" t="s">
        <v>60</v>
      </c>
      <c r="F23" s="34">
        <v>0</v>
      </c>
      <c r="G23" s="30">
        <v>8.1</v>
      </c>
      <c r="H23" s="25">
        <v>9.6199999999999992</v>
      </c>
      <c r="I23" s="32">
        <v>9.9499999999999993</v>
      </c>
      <c r="J23" s="25">
        <v>9.4499999999999993</v>
      </c>
      <c r="K23" s="166">
        <v>37.119999999999997</v>
      </c>
      <c r="L23" s="168">
        <v>9</v>
      </c>
    </row>
    <row r="24" spans="1:12" ht="15.75" thickBot="1" x14ac:dyDescent="0.3">
      <c r="A24" s="43"/>
      <c r="B24" s="21" t="s">
        <v>44</v>
      </c>
      <c r="C24" s="22">
        <v>20</v>
      </c>
      <c r="D24" s="29" t="s">
        <v>45</v>
      </c>
      <c r="E24" s="35">
        <v>1</v>
      </c>
      <c r="F24" s="24">
        <v>0</v>
      </c>
      <c r="G24" s="31">
        <v>8.1</v>
      </c>
      <c r="H24" s="26">
        <v>9.6199999999999992</v>
      </c>
      <c r="I24" s="33">
        <v>9.9499999999999993</v>
      </c>
      <c r="J24" s="26">
        <v>9.4499999999999993</v>
      </c>
      <c r="K24" s="167"/>
      <c r="L24" s="169"/>
    </row>
    <row r="25" spans="1:12" x14ac:dyDescent="0.25">
      <c r="A25" s="70" t="s">
        <v>54</v>
      </c>
      <c r="B25" s="164" t="s">
        <v>33</v>
      </c>
      <c r="C25" s="164"/>
      <c r="D25" s="165"/>
      <c r="E25" s="36" t="s">
        <v>59</v>
      </c>
      <c r="F25" s="34">
        <v>0</v>
      </c>
      <c r="G25" s="30">
        <v>5.68</v>
      </c>
      <c r="H25" s="25">
        <v>9.0299999999999994</v>
      </c>
      <c r="I25" s="32">
        <v>8.07</v>
      </c>
      <c r="J25" s="25">
        <v>8.7200000000000006</v>
      </c>
      <c r="K25" s="166">
        <v>34.933500000000002</v>
      </c>
      <c r="L25" s="168">
        <v>10</v>
      </c>
    </row>
    <row r="26" spans="1:12" ht="15.75" thickBot="1" x14ac:dyDescent="0.3">
      <c r="A26" s="43"/>
      <c r="B26" s="21" t="s">
        <v>44</v>
      </c>
      <c r="C26" s="22">
        <v>62</v>
      </c>
      <c r="D26" s="29" t="s">
        <v>45</v>
      </c>
      <c r="E26" s="35">
        <v>1.109</v>
      </c>
      <c r="F26" s="24">
        <v>0</v>
      </c>
      <c r="G26" s="31">
        <v>6.2991199999999994</v>
      </c>
      <c r="H26" s="26">
        <v>10.01427</v>
      </c>
      <c r="I26" s="33">
        <v>8.9496300000000009</v>
      </c>
      <c r="J26" s="26">
        <v>9.6704800000000013</v>
      </c>
      <c r="K26" s="167"/>
      <c r="L26" s="169"/>
    </row>
    <row r="27" spans="1:12" x14ac:dyDescent="0.25">
      <c r="A27" s="70" t="s">
        <v>55</v>
      </c>
      <c r="B27" s="164" t="s">
        <v>32</v>
      </c>
      <c r="C27" s="164"/>
      <c r="D27" s="165"/>
      <c r="E27" s="36" t="s">
        <v>60</v>
      </c>
      <c r="F27" s="34">
        <v>0</v>
      </c>
      <c r="G27" s="30">
        <v>6.72</v>
      </c>
      <c r="H27" s="25">
        <v>7.58</v>
      </c>
      <c r="I27" s="32">
        <v>8.6</v>
      </c>
      <c r="J27" s="25">
        <v>7.63</v>
      </c>
      <c r="K27" s="166">
        <v>32.544980000000002</v>
      </c>
      <c r="L27" s="168">
        <v>11</v>
      </c>
    </row>
    <row r="28" spans="1:12" ht="15.75" thickBot="1" x14ac:dyDescent="0.3">
      <c r="A28" s="43"/>
      <c r="B28" s="21" t="s">
        <v>44</v>
      </c>
      <c r="C28" s="22">
        <v>36</v>
      </c>
      <c r="D28" s="29" t="s">
        <v>45</v>
      </c>
      <c r="E28" s="35">
        <v>1.0660000000000001</v>
      </c>
      <c r="F28" s="24">
        <v>0</v>
      </c>
      <c r="G28" s="31">
        <v>7.1635200000000001</v>
      </c>
      <c r="H28" s="26">
        <v>8.0802800000000001</v>
      </c>
      <c r="I28" s="33">
        <v>9.1676000000000002</v>
      </c>
      <c r="J28" s="26">
        <v>8.1335800000000003</v>
      </c>
      <c r="K28" s="167"/>
      <c r="L28" s="169"/>
    </row>
  </sheetData>
  <mergeCells count="43">
    <mergeCell ref="K15:K16"/>
    <mergeCell ref="L15:L16"/>
    <mergeCell ref="G5:J5"/>
    <mergeCell ref="K5:K6"/>
    <mergeCell ref="B9:D9"/>
    <mergeCell ref="K9:K10"/>
    <mergeCell ref="L9:L10"/>
    <mergeCell ref="L5:L6"/>
    <mergeCell ref="B7:D7"/>
    <mergeCell ref="K7:K8"/>
    <mergeCell ref="L7:L8"/>
    <mergeCell ref="K27:K28"/>
    <mergeCell ref="B21:D21"/>
    <mergeCell ref="K21:K22"/>
    <mergeCell ref="L21:L22"/>
    <mergeCell ref="L27:L28"/>
    <mergeCell ref="K25:K26"/>
    <mergeCell ref="L25:L26"/>
    <mergeCell ref="B27:D27"/>
    <mergeCell ref="B11:D11"/>
    <mergeCell ref="A4:A6"/>
    <mergeCell ref="B4:D6"/>
    <mergeCell ref="B19:D19"/>
    <mergeCell ref="B17:D17"/>
    <mergeCell ref="B13:D13"/>
    <mergeCell ref="B23:D23"/>
    <mergeCell ref="B15:D15"/>
    <mergeCell ref="A1:L1"/>
    <mergeCell ref="B2:D2"/>
    <mergeCell ref="K2:L2"/>
    <mergeCell ref="B25:D25"/>
    <mergeCell ref="K23:K24"/>
    <mergeCell ref="L23:L24"/>
    <mergeCell ref="K19:K20"/>
    <mergeCell ref="L19:L20"/>
    <mergeCell ref="K17:K18"/>
    <mergeCell ref="L11:L12"/>
    <mergeCell ref="L17:L18"/>
    <mergeCell ref="K11:K12"/>
    <mergeCell ref="K13:K14"/>
    <mergeCell ref="L13:L14"/>
    <mergeCell ref="F4:K4"/>
    <mergeCell ref="F5:F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U19" sqref="U19"/>
    </sheetView>
  </sheetViews>
  <sheetFormatPr defaultRowHeight="15" x14ac:dyDescent="0.25"/>
  <cols>
    <col min="11" max="11" width="9.140625" customWidth="1"/>
  </cols>
  <sheetData>
    <row r="1" spans="1:12" ht="27" x14ac:dyDescent="0.45">
      <c r="A1" s="188" t="s">
        <v>61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</row>
    <row r="2" spans="1:12" ht="15.75" x14ac:dyDescent="0.25">
      <c r="A2" s="19"/>
      <c r="B2" s="163" t="s">
        <v>1</v>
      </c>
      <c r="C2" s="163"/>
      <c r="D2" s="163"/>
      <c r="E2" s="19"/>
      <c r="F2" s="19"/>
      <c r="G2" s="19"/>
      <c r="H2" s="19"/>
      <c r="I2" s="19"/>
      <c r="J2" s="19"/>
      <c r="K2" s="82">
        <v>42777</v>
      </c>
      <c r="L2" s="82"/>
    </row>
    <row r="3" spans="1:12" ht="15.75" thickBot="1" x14ac:dyDescent="0.3">
      <c r="A3" s="46"/>
      <c r="B3" s="46"/>
      <c r="C3" s="46"/>
      <c r="D3" s="46"/>
      <c r="E3" s="46"/>
      <c r="F3" s="46"/>
      <c r="G3" s="46"/>
      <c r="H3" s="46"/>
      <c r="I3" s="46"/>
      <c r="J3" s="46"/>
      <c r="K3" s="47"/>
      <c r="L3" s="46"/>
    </row>
    <row r="4" spans="1:12" ht="15.75" thickBot="1" x14ac:dyDescent="0.3">
      <c r="A4" s="189" t="s">
        <v>2</v>
      </c>
      <c r="B4" s="180" t="s">
        <v>62</v>
      </c>
      <c r="C4" s="180"/>
      <c r="D4" s="181"/>
      <c r="E4" s="48" t="s">
        <v>42</v>
      </c>
      <c r="F4" s="196" t="s">
        <v>7</v>
      </c>
      <c r="G4" s="197"/>
      <c r="H4" s="197"/>
      <c r="I4" s="197"/>
      <c r="J4" s="197"/>
      <c r="K4" s="197"/>
      <c r="L4" s="49"/>
    </row>
    <row r="5" spans="1:12" ht="15.75" thickBot="1" x14ac:dyDescent="0.3">
      <c r="A5" s="190"/>
      <c r="B5" s="192"/>
      <c r="C5" s="192"/>
      <c r="D5" s="193"/>
      <c r="E5" s="50"/>
      <c r="F5" s="190"/>
      <c r="G5" s="199" t="s">
        <v>10</v>
      </c>
      <c r="H5" s="200"/>
      <c r="I5" s="200"/>
      <c r="J5" s="201"/>
      <c r="K5" s="202" t="s">
        <v>11</v>
      </c>
      <c r="L5" s="189" t="s">
        <v>8</v>
      </c>
    </row>
    <row r="6" spans="1:12" ht="15.75" thickBot="1" x14ac:dyDescent="0.3">
      <c r="A6" s="191"/>
      <c r="B6" s="194"/>
      <c r="C6" s="194"/>
      <c r="D6" s="195"/>
      <c r="E6" s="51" t="s">
        <v>13</v>
      </c>
      <c r="F6" s="198"/>
      <c r="G6" s="52" t="s">
        <v>14</v>
      </c>
      <c r="H6" s="52" t="s">
        <v>15</v>
      </c>
      <c r="I6" s="53" t="s">
        <v>16</v>
      </c>
      <c r="J6" s="52" t="s">
        <v>17</v>
      </c>
      <c r="K6" s="203"/>
      <c r="L6" s="190"/>
    </row>
    <row r="7" spans="1:12" ht="15" customHeight="1" x14ac:dyDescent="0.25">
      <c r="A7" s="54" t="s">
        <v>43</v>
      </c>
      <c r="B7" s="180" t="s">
        <v>34</v>
      </c>
      <c r="C7" s="180"/>
      <c r="D7" s="181"/>
      <c r="E7" s="86">
        <v>1.2250000000000001</v>
      </c>
      <c r="F7" s="38">
        <v>0</v>
      </c>
      <c r="G7" s="44">
        <v>6.19</v>
      </c>
      <c r="H7" s="38">
        <v>9.5399999999999991</v>
      </c>
      <c r="I7" s="39">
        <v>9.98</v>
      </c>
      <c r="J7" s="38">
        <v>9.23</v>
      </c>
      <c r="K7" s="184">
        <v>42.801500000000004</v>
      </c>
      <c r="L7" s="186">
        <v>1</v>
      </c>
    </row>
    <row r="8" spans="1:12" ht="15.75" customHeight="1" thickBot="1" x14ac:dyDescent="0.3">
      <c r="A8" s="60"/>
      <c r="B8" s="61" t="s">
        <v>44</v>
      </c>
      <c r="C8" s="62">
        <v>72</v>
      </c>
      <c r="D8" s="63" t="s">
        <v>45</v>
      </c>
      <c r="E8" s="87"/>
      <c r="F8" s="37">
        <v>0</v>
      </c>
      <c r="G8" s="45">
        <v>7.5827500000000008</v>
      </c>
      <c r="H8" s="37">
        <v>11.686500000000001</v>
      </c>
      <c r="I8" s="33">
        <v>12.225500000000002</v>
      </c>
      <c r="J8" s="37">
        <v>11.306750000000001</v>
      </c>
      <c r="K8" s="185"/>
      <c r="L8" s="187"/>
    </row>
    <row r="9" spans="1:12" ht="15" customHeight="1" x14ac:dyDescent="0.25">
      <c r="A9" s="54" t="s">
        <v>46</v>
      </c>
      <c r="B9" s="180" t="str">
        <f>IF([1]kom!C20="M",[1]kom!B20,0)</f>
        <v>Birutė Keršulienė</v>
      </c>
      <c r="C9" s="180"/>
      <c r="D9" s="181"/>
      <c r="E9" s="94">
        <v>1.143</v>
      </c>
      <c r="F9" s="38">
        <v>0</v>
      </c>
      <c r="G9" s="44">
        <v>7.13</v>
      </c>
      <c r="H9" s="38">
        <v>9.56</v>
      </c>
      <c r="I9" s="39">
        <v>9.6199999999999992</v>
      </c>
      <c r="J9" s="38">
        <v>9.5399999999999991</v>
      </c>
      <c r="K9" s="184">
        <v>40.976550000000003</v>
      </c>
      <c r="L9" s="186">
        <v>2</v>
      </c>
    </row>
    <row r="10" spans="1:12" ht="15.75" customHeight="1" thickBot="1" x14ac:dyDescent="0.3">
      <c r="A10" s="60"/>
      <c r="B10" s="61" t="s">
        <v>44</v>
      </c>
      <c r="C10" s="62">
        <v>68</v>
      </c>
      <c r="D10" s="63" t="s">
        <v>45</v>
      </c>
      <c r="E10" s="87"/>
      <c r="F10" s="37">
        <v>0</v>
      </c>
      <c r="G10" s="45">
        <v>8.1495899999999999</v>
      </c>
      <c r="H10" s="37">
        <v>10.92708</v>
      </c>
      <c r="I10" s="33">
        <v>10.995659999999999</v>
      </c>
      <c r="J10" s="37">
        <v>10.904219999999999</v>
      </c>
      <c r="K10" s="185"/>
      <c r="L10" s="187"/>
    </row>
    <row r="11" spans="1:12" ht="15" customHeight="1" x14ac:dyDescent="0.25">
      <c r="A11" s="54" t="s">
        <v>47</v>
      </c>
      <c r="B11" s="180" t="str">
        <f>IF([1]kom!C12="M",[1]kom!B12,0)</f>
        <v>Valda Morkūnienė</v>
      </c>
      <c r="C11" s="180"/>
      <c r="D11" s="181"/>
      <c r="E11" s="86">
        <v>1.077</v>
      </c>
      <c r="F11" s="38">
        <v>0</v>
      </c>
      <c r="G11" s="44">
        <v>6.76</v>
      </c>
      <c r="H11" s="38">
        <v>10.06</v>
      </c>
      <c r="I11" s="39">
        <v>9.48</v>
      </c>
      <c r="J11" s="38">
        <v>8.9</v>
      </c>
      <c r="K11" s="184">
        <v>37.910399999999996</v>
      </c>
      <c r="L11" s="186">
        <v>3</v>
      </c>
    </row>
    <row r="12" spans="1:12" ht="15.75" customHeight="1" thickBot="1" x14ac:dyDescent="0.3">
      <c r="A12" s="60"/>
      <c r="B12" s="61" t="s">
        <v>44</v>
      </c>
      <c r="C12" s="62">
        <v>55</v>
      </c>
      <c r="D12" s="63" t="s">
        <v>45</v>
      </c>
      <c r="E12" s="87"/>
      <c r="F12" s="37">
        <v>0</v>
      </c>
      <c r="G12" s="45">
        <v>7.2805199999999992</v>
      </c>
      <c r="H12" s="37">
        <v>10.834619999999999</v>
      </c>
      <c r="I12" s="33">
        <v>10.209960000000001</v>
      </c>
      <c r="J12" s="37">
        <v>9.5853000000000002</v>
      </c>
      <c r="K12" s="185"/>
      <c r="L12" s="187"/>
    </row>
    <row r="13" spans="1:12" ht="15" customHeight="1" x14ac:dyDescent="0.25">
      <c r="A13" s="54" t="s">
        <v>48</v>
      </c>
      <c r="B13" s="180" t="str">
        <f>IF([1]kom!C28="M",[1]kom!B28,0)</f>
        <v>Janina Lapėnienė</v>
      </c>
      <c r="C13" s="180"/>
      <c r="D13" s="181"/>
      <c r="E13" s="86">
        <v>1.077</v>
      </c>
      <c r="F13" s="38">
        <v>0</v>
      </c>
      <c r="G13" s="44">
        <v>7.02</v>
      </c>
      <c r="H13" s="38">
        <v>9.4700000000000006</v>
      </c>
      <c r="I13" s="39">
        <v>8.4499999999999993</v>
      </c>
      <c r="J13" s="38">
        <v>9.7100000000000009</v>
      </c>
      <c r="K13" s="184">
        <v>37.318049999999999</v>
      </c>
      <c r="L13" s="186">
        <v>4</v>
      </c>
    </row>
    <row r="14" spans="1:12" ht="15.75" customHeight="1" thickBot="1" x14ac:dyDescent="0.3">
      <c r="A14" s="60"/>
      <c r="B14" s="61" t="s">
        <v>44</v>
      </c>
      <c r="C14" s="62">
        <v>55</v>
      </c>
      <c r="D14" s="63" t="s">
        <v>45</v>
      </c>
      <c r="E14" s="87"/>
      <c r="F14" s="37">
        <v>0</v>
      </c>
      <c r="G14" s="45">
        <v>7.5605399999999996</v>
      </c>
      <c r="H14" s="37">
        <v>10.19919</v>
      </c>
      <c r="I14" s="33">
        <v>9.1006499999999981</v>
      </c>
      <c r="J14" s="37">
        <v>10.45767</v>
      </c>
      <c r="K14" s="185"/>
      <c r="L14" s="187"/>
    </row>
    <row r="15" spans="1:12" ht="15" customHeight="1" x14ac:dyDescent="0.25">
      <c r="A15" s="54" t="s">
        <v>49</v>
      </c>
      <c r="B15" s="180" t="s">
        <v>28</v>
      </c>
      <c r="C15" s="180"/>
      <c r="D15" s="181"/>
      <c r="E15" s="90">
        <v>1.25</v>
      </c>
      <c r="F15" s="38">
        <v>0</v>
      </c>
      <c r="G15" s="44">
        <v>5.38</v>
      </c>
      <c r="H15" s="38">
        <v>6.53</v>
      </c>
      <c r="I15" s="39">
        <v>6.87</v>
      </c>
      <c r="J15" s="38">
        <v>6.88</v>
      </c>
      <c r="K15" s="184">
        <v>32.075000000000003</v>
      </c>
      <c r="L15" s="186">
        <v>5</v>
      </c>
    </row>
    <row r="16" spans="1:12" ht="15.75" customHeight="1" thickBot="1" x14ac:dyDescent="0.3">
      <c r="A16" s="60"/>
      <c r="B16" s="61" t="s">
        <v>44</v>
      </c>
      <c r="C16" s="62">
        <v>73</v>
      </c>
      <c r="D16" s="63" t="s">
        <v>45</v>
      </c>
      <c r="E16" s="91"/>
      <c r="F16" s="37">
        <v>0</v>
      </c>
      <c r="G16" s="45">
        <v>6.7249999999999996</v>
      </c>
      <c r="H16" s="37">
        <v>8.1624999999999996</v>
      </c>
      <c r="I16" s="33">
        <v>8.5875000000000004</v>
      </c>
      <c r="J16" s="37">
        <v>8.6</v>
      </c>
      <c r="K16" s="185"/>
      <c r="L16" s="187"/>
    </row>
    <row r="17" spans="1:12" ht="15" customHeight="1" x14ac:dyDescent="0.25">
      <c r="A17" s="54" t="s">
        <v>50</v>
      </c>
      <c r="B17" s="180" t="s">
        <v>63</v>
      </c>
      <c r="C17" s="180"/>
      <c r="D17" s="181"/>
      <c r="E17" s="55"/>
      <c r="F17" s="56">
        <v>0</v>
      </c>
      <c r="G17" s="57">
        <f>[2]kom!H40</f>
        <v>5.52</v>
      </c>
      <c r="H17" s="58">
        <f>[2]kom!I40</f>
        <v>7.51</v>
      </c>
      <c r="I17" s="59">
        <f>[2]kom!J40</f>
        <v>6.53</v>
      </c>
      <c r="J17" s="58">
        <f>[2]kom!K40</f>
        <v>7.99</v>
      </c>
      <c r="K17" s="178">
        <f>J18+I18+H18+G18+F18</f>
        <v>30.415199999999999</v>
      </c>
      <c r="L17" s="186">
        <v>6</v>
      </c>
    </row>
    <row r="18" spans="1:12" ht="15.75" customHeight="1" thickBot="1" x14ac:dyDescent="0.3">
      <c r="A18" s="60"/>
      <c r="B18" s="61" t="s">
        <v>44</v>
      </c>
      <c r="C18" s="62">
        <v>48</v>
      </c>
      <c r="D18" s="63" t="s">
        <v>45</v>
      </c>
      <c r="E18" s="64">
        <f>IF([2]kom!C40="M",[2]kom!F40,0)</f>
        <v>1.1040000000000001</v>
      </c>
      <c r="F18" s="65">
        <v>0</v>
      </c>
      <c r="G18" s="66">
        <f>G17*E18</f>
        <v>6.0940799999999999</v>
      </c>
      <c r="H18" s="67">
        <f>H17*E18</f>
        <v>8.2910400000000006</v>
      </c>
      <c r="I18" s="68">
        <f>I17*E18</f>
        <v>7.2091200000000013</v>
      </c>
      <c r="J18" s="67">
        <f>J17*E18</f>
        <v>8.8209600000000012</v>
      </c>
      <c r="K18" s="179"/>
      <c r="L18" s="187"/>
    </row>
    <row r="19" spans="1:12" ht="15" customHeight="1" x14ac:dyDescent="0.25">
      <c r="A19" s="54" t="s">
        <v>51</v>
      </c>
      <c r="B19" s="180" t="s">
        <v>64</v>
      </c>
      <c r="C19" s="180"/>
      <c r="D19" s="181"/>
      <c r="E19" s="55"/>
      <c r="F19" s="56">
        <v>0</v>
      </c>
      <c r="G19" s="57">
        <v>5.46</v>
      </c>
      <c r="H19" s="58">
        <v>7.45</v>
      </c>
      <c r="I19" s="59">
        <v>6.62</v>
      </c>
      <c r="J19" s="58">
        <v>7.48</v>
      </c>
      <c r="K19" s="178">
        <f>J20+I20+H20+G20+F20</f>
        <v>28.198440000000002</v>
      </c>
      <c r="L19" s="182">
        <v>7</v>
      </c>
    </row>
    <row r="20" spans="1:12" ht="15.75" customHeight="1" thickBot="1" x14ac:dyDescent="0.3">
      <c r="A20" s="60"/>
      <c r="B20" s="61" t="s">
        <v>44</v>
      </c>
      <c r="C20" s="62">
        <v>43</v>
      </c>
      <c r="D20" s="63" t="s">
        <v>45</v>
      </c>
      <c r="E20" s="69">
        <v>1.044</v>
      </c>
      <c r="F20" s="65">
        <v>0</v>
      </c>
      <c r="G20" s="66">
        <f>G19*E20</f>
        <v>5.70024</v>
      </c>
      <c r="H20" s="67">
        <f>H19*E20</f>
        <v>7.7778</v>
      </c>
      <c r="I20" s="68">
        <f>I19*E20</f>
        <v>6.9112800000000005</v>
      </c>
      <c r="J20" s="67">
        <f>J19*E20</f>
        <v>7.8091200000000009</v>
      </c>
      <c r="K20" s="179"/>
      <c r="L20" s="183"/>
    </row>
    <row r="21" spans="1:12" ht="15" customHeight="1" x14ac:dyDescent="0.25"/>
    <row r="22" spans="1:12" ht="15.75" customHeight="1" x14ac:dyDescent="0.25"/>
    <row r="25" spans="1:12" ht="15" customHeight="1" x14ac:dyDescent="0.25"/>
    <row r="26" spans="1:12" ht="15.75" customHeight="1" x14ac:dyDescent="0.25"/>
  </sheetData>
  <mergeCells count="36">
    <mergeCell ref="B9:D9"/>
    <mergeCell ref="K9:K10"/>
    <mergeCell ref="L9:L10"/>
    <mergeCell ref="A1:L1"/>
    <mergeCell ref="B2:D2"/>
    <mergeCell ref="K2:L2"/>
    <mergeCell ref="A4:A6"/>
    <mergeCell ref="B4:D6"/>
    <mergeCell ref="F4:K4"/>
    <mergeCell ref="F5:F6"/>
    <mergeCell ref="G5:J5"/>
    <mergeCell ref="K5:K6"/>
    <mergeCell ref="L5:L6"/>
    <mergeCell ref="L13:L14"/>
    <mergeCell ref="B17:D17"/>
    <mergeCell ref="K15:K16"/>
    <mergeCell ref="L17:L18"/>
    <mergeCell ref="B11:D11"/>
    <mergeCell ref="K13:K14"/>
    <mergeCell ref="L11:L12"/>
    <mergeCell ref="K19:K20"/>
    <mergeCell ref="B19:D19"/>
    <mergeCell ref="L19:L20"/>
    <mergeCell ref="E7:E8"/>
    <mergeCell ref="E9:E10"/>
    <mergeCell ref="E11:E12"/>
    <mergeCell ref="K11:K12"/>
    <mergeCell ref="E13:E14"/>
    <mergeCell ref="E15:E16"/>
    <mergeCell ref="B7:D7"/>
    <mergeCell ref="K7:K8"/>
    <mergeCell ref="L7:L8"/>
    <mergeCell ref="B15:D15"/>
    <mergeCell ref="L15:L16"/>
    <mergeCell ref="B13:D13"/>
    <mergeCell ref="K17:K1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KOM</vt:lpstr>
      <vt:lpstr>Vyr</vt:lpstr>
      <vt:lpstr>Mot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Saulius</dc:creator>
  <cp:lastModifiedBy>Steponas</cp:lastModifiedBy>
  <dcterms:created xsi:type="dcterms:W3CDTF">2017-02-12T13:37:34Z</dcterms:created>
  <dcterms:modified xsi:type="dcterms:W3CDTF">2017-02-12T15:32:27Z</dcterms:modified>
</cp:coreProperties>
</file>