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0" windowWidth="28800" windowHeight="12210" tabRatio="758" activeTab="3"/>
  </bookViews>
  <sheets>
    <sheet name="60M" sheetId="2" r:id="rId1"/>
    <sheet name="60M suv" sheetId="10" r:id="rId2"/>
    <sheet name="60 B" sheetId="3" r:id="rId3"/>
    <sheet name="60 B suv" sheetId="11" r:id="rId4"/>
    <sheet name="60bbM" sheetId="4" r:id="rId5"/>
    <sheet name="60bbV" sheetId="5" r:id="rId6"/>
    <sheet name="200M" sheetId="6" r:id="rId7"/>
    <sheet name="200M suv" sheetId="12" r:id="rId8"/>
    <sheet name="200 B" sheetId="7" r:id="rId9"/>
    <sheet name="200 B suv" sheetId="13" r:id="rId10"/>
    <sheet name="600 M" sheetId="8" r:id="rId11"/>
    <sheet name="600 B" sheetId="9" r:id="rId12"/>
    <sheet name="Aukštis M" sheetId="15" r:id="rId13"/>
    <sheet name="Aukštis B" sheetId="14" r:id="rId14"/>
    <sheet name="Tolis M" sheetId="19" r:id="rId15"/>
    <sheet name="Tolis B" sheetId="16" r:id="rId16"/>
    <sheet name="Rutulys M" sheetId="17" r:id="rId17"/>
    <sheet name="Rutulys B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localSheetId="9" hidden="1">'200 B suv'!$A$6:$H$6</definedName>
    <definedName name="_xlnm._FilterDatabase" localSheetId="7" hidden="1">'200M suv'!$A$7:$H$7</definedName>
    <definedName name="_xlnm._FilterDatabase" localSheetId="3" hidden="1">'60 B suv'!$A$6:$I$6</definedName>
    <definedName name="_xlnm._FilterDatabase" localSheetId="11" hidden="1">'600 B'!$A$6:$H$6</definedName>
    <definedName name="_xlnm._FilterDatabase" localSheetId="10" hidden="1">'600 M'!$A$6:$H$6</definedName>
    <definedName name="_xlnm._FilterDatabase" localSheetId="4" hidden="1">'60bbM'!$A$6:$I$6</definedName>
    <definedName name="_xlnm._FilterDatabase" localSheetId="5" hidden="1">'60bbV'!$A$6:$H$6</definedName>
    <definedName name="_xlnm._FilterDatabase" localSheetId="1" hidden="1">'60M suv'!$A$6:$I$6</definedName>
    <definedName name="ar" localSheetId="9">#REF!</definedName>
    <definedName name="ar" localSheetId="7">#REF!</definedName>
    <definedName name="ar" localSheetId="3">#REF!</definedName>
    <definedName name="ar" localSheetId="1">#REF!</definedName>
    <definedName name="ar" localSheetId="17">#REF!</definedName>
    <definedName name="ar" localSheetId="16">#REF!</definedName>
    <definedName name="ar" localSheetId="15">#REF!</definedName>
    <definedName name="ar" localSheetId="14">#REF!</definedName>
    <definedName name="ar">#REF!</definedName>
    <definedName name="aš" localSheetId="9">#REF!</definedName>
    <definedName name="aš" localSheetId="7">#REF!</definedName>
    <definedName name="aš" localSheetId="3">#REF!</definedName>
    <definedName name="aš" localSheetId="1">#REF!</definedName>
    <definedName name="aš" localSheetId="17">#REF!</definedName>
    <definedName name="aš" localSheetId="16">#REF!</definedName>
    <definedName name="aš" localSheetId="15">#REF!</definedName>
    <definedName name="aš" localSheetId="14">#REF!</definedName>
    <definedName name="aš">#REF!</definedName>
    <definedName name="beg" localSheetId="17">[1]nbox!$C$70:$D$105</definedName>
    <definedName name="beg" localSheetId="16">[1]nbox!$C$70:$D$105</definedName>
    <definedName name="beg" localSheetId="14">[1]nbox!$C$70:$D$105</definedName>
    <definedName name="beg">[2]nbox!$C$70:$D$105</definedName>
    <definedName name="brez">[3]beg_rez!$I$5:$AN$77</definedName>
    <definedName name="dal">[3]dal_r!$D$3:$AX$76</definedName>
    <definedName name="diena" localSheetId="17">[1]nbox!$A$2:$B$3</definedName>
    <definedName name="diena" localSheetId="16">[1]nbox!$A$2:$B$3</definedName>
    <definedName name="diena" localSheetId="14">[1]nbox!$A$2:$B$3</definedName>
    <definedName name="diena">[2]nbox!$A$2:$B$3</definedName>
    <definedName name="dt">[3]TITULdata!$A$3:$F$12</definedName>
    <definedName name="fina">[3]st6tk!$V$35:$AE$40</definedName>
    <definedName name="fina4tk">[3]st4tk!$V$32:$AE$35</definedName>
    <definedName name="finatk">[3]st4tk!$W$32:$AE$35</definedName>
    <definedName name="finb">[3]st6tk!$V$42:$AE$47</definedName>
    <definedName name="finb4tk">[3]st4tk!$V$39:$AE$42</definedName>
    <definedName name="finbtk">[3]st4tk!$W$39:$AE$42</definedName>
    <definedName name="gend" localSheetId="17">[1]nbox!$F$2:$G$3</definedName>
    <definedName name="gend" localSheetId="16">[1]nbox!$F$2:$G$3</definedName>
    <definedName name="gend" localSheetId="14">[1]nbox!$F$2:$G$3</definedName>
    <definedName name="gend">[2]nbox!$F$2:$G$3</definedName>
    <definedName name="hj">[3]hj!$B$11:$N$51</definedName>
    <definedName name="id" localSheetId="17">[1]id!$D$2:$J$952</definedName>
    <definedName name="id" localSheetId="16">[1]id!$D$2:$J$952</definedName>
    <definedName name="id" localSheetId="14">[1]id!$D$2:$J$952</definedName>
    <definedName name="id">[2]id!$D$2:$J$952</definedName>
    <definedName name="kal">[3]kalendorius!$A$3:$M$51</definedName>
    <definedName name="komj">'[3]viso J tsk'!$C$3:$F$16</definedName>
    <definedName name="komjc">'[3]viso JC tsk'!$C$3:$F$16</definedName>
    <definedName name="kv">[3]st6tk!$AF$54:$AG$63</definedName>
    <definedName name="kv4tk">[3]st4tk!$U$49:$V$58</definedName>
    <definedName name="kvh">[3]jauniai!$C$16:$D$25</definedName>
    <definedName name="kvi">[3]kv!$D$4:$E$313</definedName>
    <definedName name="kvli" localSheetId="17">[1]kv!$D$4:$E$403</definedName>
    <definedName name="kvli" localSheetId="16">[1]kv!$D$4:$E$403</definedName>
    <definedName name="kvli" localSheetId="14">[1]kv!$D$4:$E$403</definedName>
    <definedName name="kvli">[2]kv!$D$4:$E$403</definedName>
    <definedName name="kvlt" localSheetId="17">[1]kv!$K$4:$L$283</definedName>
    <definedName name="kvlt" localSheetId="16">[1]kv!$K$4:$L$283</definedName>
    <definedName name="kvlt" localSheetId="14">[1]kv!$K$4:$L$283</definedName>
    <definedName name="kvlt">[2]kv!$K$4:$L$283</definedName>
    <definedName name="kvmt">[3]jauniai!$I$3:$J$12</definedName>
    <definedName name="kvt">[3]kv!$K$4:$L$313</definedName>
    <definedName name="kvtt">[3]hj!$Y$12:$Z$21</definedName>
    <definedName name="kvvs">[3]jauniai!$I$16:$J$25</definedName>
    <definedName name="liist">[3]list!$D$2:$I$1397</definedName>
    <definedName name="list">[3]list!$C$2:$W$1401</definedName>
    <definedName name="min" localSheetId="17">[1]nbox!$I$9:$J$94</definedName>
    <definedName name="min" localSheetId="16">[1]nbox!$I$9:$J$94</definedName>
    <definedName name="min" localSheetId="14">[1]nbox!$I$9:$J$94</definedName>
    <definedName name="min">[2]nbox!$I$9:$J$94</definedName>
    <definedName name="mv">[3]TITULdata!$P$3:$S$12</definedName>
    <definedName name="ofc">[3]TITULdata!$J$17:$K$46</definedName>
    <definedName name="offc">[3]TITULdata!$K$17:$M$46</definedName>
    <definedName name="pbsb">[4]startlist!$Q$30:$S$1002</definedName>
    <definedName name="prad">[3]TITULdata!$S$17:$T$24</definedName>
    <definedName name="prg">[3]TITULdata!$J$3:$L$13</definedName>
    <definedName name="progr">[3]Progr!$A$9:$BE$55</definedName>
    <definedName name="raimond" localSheetId="9">#REF!</definedName>
    <definedName name="raimond" localSheetId="7">#REF!</definedName>
    <definedName name="raimond" localSheetId="3">#REF!</definedName>
    <definedName name="raimond" localSheetId="1">#REF!</definedName>
    <definedName name="raimond" localSheetId="17">#REF!</definedName>
    <definedName name="raimond" localSheetId="16">#REF!</definedName>
    <definedName name="raimond" localSheetId="15">#REF!</definedName>
    <definedName name="raimond" localSheetId="14">#REF!</definedName>
    <definedName name="raimond">#REF!</definedName>
    <definedName name="rank">[3]st6tk!$I$10:$R$81</definedName>
    <definedName name="rankk">[3]st12tk!$Z$10:$AG$81</definedName>
    <definedName name="rek">[3]rek!$E$4:$Y$1080</definedName>
    <definedName name="rez">[3]beg_r!$D$2:$AX$75</definedName>
    <definedName name="rngt" localSheetId="17">[1]nbox!$C$9:$E$69</definedName>
    <definedName name="rngt" localSheetId="16">[1]nbox!$C$9:$E$69</definedName>
    <definedName name="rngt" localSheetId="14">[1]nbox!$C$9:$E$69</definedName>
    <definedName name="rngt">[2]nbox!$C$9:$E$69</definedName>
    <definedName name="rngtd">[3]TITULdata!$C$17:$H$46</definedName>
    <definedName name="rzfasv" localSheetId="17">'[1]60m fab V'!$U$9:$AD$14</definedName>
    <definedName name="rzfasv" localSheetId="16">'[1]60m fab V'!$U$9:$AD$14</definedName>
    <definedName name="rzfasv" localSheetId="14">'[1]60m fab V'!$U$9:$AD$14</definedName>
    <definedName name="rzfasv">'[2]60m fab V'!$U$9:$AD$14</definedName>
    <definedName name="rzfbsm" localSheetId="17">'[1]60m fab M'!$T$19:$AK$24</definedName>
    <definedName name="rzfbsm" localSheetId="16">'[1]60m fab M'!$T$19:$AK$24</definedName>
    <definedName name="rzfbsm" localSheetId="14">'[1]60m fab M'!$T$19:$AK$24</definedName>
    <definedName name="rzfbsm">'[2]60m fab M'!$T$19:$AK$24</definedName>
    <definedName name="rzfbsv" localSheetId="17">'[1]60m fab V'!$U$19:$AD$24</definedName>
    <definedName name="rzfbsv" localSheetId="16">'[1]60m fab V'!$U$19:$AD$24</definedName>
    <definedName name="rzfbsv" localSheetId="14">'[1]60m fab V'!$U$19:$AD$24</definedName>
    <definedName name="rzfbsv">'[2]60m fab V'!$U$19:$AD$24</definedName>
    <definedName name="rzfrutm" localSheetId="17">'[1]Rut M'!$A$41:$P$48</definedName>
    <definedName name="rzfrutm" localSheetId="16">'[1]Rut M'!$A$41:$P$48</definedName>
    <definedName name="rzfrutm" localSheetId="14">'[1]Rut M'!$A$41:$P$48</definedName>
    <definedName name="rzfrutm">'[2]Rut M'!$A$41:$P$48</definedName>
    <definedName name="rzfrutv" localSheetId="17">'[1]Rut V'!$A$41:$P$48</definedName>
    <definedName name="rzfrutv" localSheetId="16">'[1]Rut V'!$A$41:$P$48</definedName>
    <definedName name="rzfrutv" localSheetId="14">'[1]Rut V'!$A$41:$P$48</definedName>
    <definedName name="rzfrutv">'[2]Rut V'!$A$41:$P$48</definedName>
    <definedName name="rzfrutvj" localSheetId="17">'[1]Rut V(6kg)'!$A$41:$P$48</definedName>
    <definedName name="rzfrutvj" localSheetId="16">'[1]Rut V(6kg)'!$A$41:$P$48</definedName>
    <definedName name="rzfrutvj" localSheetId="14">'[1]Rut V(6kg)'!$A$41:$P$48</definedName>
    <definedName name="rzfrutvj">'[2]Rut V(6kg)'!$A$41:$P$48</definedName>
    <definedName name="rzfsm" localSheetId="17">'[1]60m bb M'!$U$9:$AK$14</definedName>
    <definedName name="rzfsm" localSheetId="16">'[1]60m bb M'!$U$9:$AK$14</definedName>
    <definedName name="rzfsm" localSheetId="14">'[1]60m bb M'!$U$9:$AK$14</definedName>
    <definedName name="rzfsm">'[2]60m bb M'!$U$9:$AK$14</definedName>
    <definedName name="rzfssm" localSheetId="9">#REF!</definedName>
    <definedName name="rzfssm" localSheetId="7">#REF!</definedName>
    <definedName name="rzfssm" localSheetId="3">#REF!</definedName>
    <definedName name="rzfssm" localSheetId="11">#REF!</definedName>
    <definedName name="rzfssm" localSheetId="1">#REF!</definedName>
    <definedName name="rzfssm" localSheetId="17">#REF!</definedName>
    <definedName name="rzfssm" localSheetId="16">#REF!</definedName>
    <definedName name="rzfssm" localSheetId="15">#REF!</definedName>
    <definedName name="rzfssm" localSheetId="14">#REF!</definedName>
    <definedName name="rzfssm">#REF!</definedName>
    <definedName name="rzfsv" localSheetId="9">#REF!</definedName>
    <definedName name="rzfsv" localSheetId="7">#REF!</definedName>
    <definedName name="rzfsv" localSheetId="3">#REF!</definedName>
    <definedName name="rzfsv" localSheetId="11">#REF!</definedName>
    <definedName name="rzfsv" localSheetId="1">#REF!</definedName>
    <definedName name="rzfsv" localSheetId="17">#REF!</definedName>
    <definedName name="rzfsv" localSheetId="16">#REF!</definedName>
    <definedName name="rzfsv" localSheetId="15">#REF!</definedName>
    <definedName name="rzfsv" localSheetId="14">#REF!</definedName>
    <definedName name="rzfsv">#REF!</definedName>
    <definedName name="rzftrm" localSheetId="17">'[1]Triš M'!$A$41:$P$48</definedName>
    <definedName name="rzftrm" localSheetId="16">'[1]Triš M'!$A$41:$P$48</definedName>
    <definedName name="rzftrm" localSheetId="14">'[1]Triš M'!$A$41:$P$48</definedName>
    <definedName name="rzftrm">'[2]Triš M'!$A$41:$P$48</definedName>
    <definedName name="rzftrv" localSheetId="17">'[1]Triš V'!$A$41:$P$48</definedName>
    <definedName name="rzftrv" localSheetId="16">'[1]Triš V'!$A$41:$P$48</definedName>
    <definedName name="rzftrv" localSheetId="14">'[1]Triš V'!$A$41:$P$48</definedName>
    <definedName name="rzftrv">'[2]Triš V'!$A$41:$P$48</definedName>
    <definedName name="rzftv" localSheetId="17">'[1]tolis v'!$A$41:$P$48</definedName>
    <definedName name="rzftv" localSheetId="16">'[1]tolis v'!$A$41:$P$48</definedName>
    <definedName name="rzftv" localSheetId="14">'[1]tolis v'!$A$41:$P$48</definedName>
    <definedName name="rzftv">'[2]tolis v'!$A$41:$P$48</definedName>
    <definedName name="rziiv" localSheetId="17">'[1]3000m V'!$B$9:$J$52</definedName>
    <definedName name="rziiv" localSheetId="16">'[1]3000m V'!$B$9:$J$52</definedName>
    <definedName name="rziiv" localSheetId="14">'[1]3000m V'!$B$9:$J$52</definedName>
    <definedName name="rziiv">'[2]3000m V'!$B$9:$J$52</definedName>
    <definedName name="rzim2" localSheetId="9">#REF!</definedName>
    <definedName name="rzim2" localSheetId="7">#REF!</definedName>
    <definedName name="rzim2" localSheetId="3">#REF!</definedName>
    <definedName name="rzim2" localSheetId="11">#REF!</definedName>
    <definedName name="rzim2" localSheetId="1">#REF!</definedName>
    <definedName name="rzim2" localSheetId="17">#REF!</definedName>
    <definedName name="rzim2" localSheetId="16">#REF!</definedName>
    <definedName name="rzim2" localSheetId="15">#REF!</definedName>
    <definedName name="rzim2" localSheetId="14">#REF!</definedName>
    <definedName name="rzim2">#REF!</definedName>
    <definedName name="rzrutm" localSheetId="17">'[1]Rut M'!$A$7:$M$34</definedName>
    <definedName name="rzrutm" localSheetId="16">'[1]Rut M'!$A$7:$M$34</definedName>
    <definedName name="rzrutm" localSheetId="14">'[1]Rut M'!$A$7:$M$34</definedName>
    <definedName name="rzrutm">'[2]Rut M'!$A$7:$M$34</definedName>
    <definedName name="rzrutv" localSheetId="17">'[1]Rut V'!$A$7:$M$34</definedName>
    <definedName name="rzrutv" localSheetId="16">'[1]Rut V'!$A$7:$M$34</definedName>
    <definedName name="rzrutv" localSheetId="14">'[1]Rut V'!$A$7:$M$34</definedName>
    <definedName name="rzrutv">'[2]Rut V'!$A$7:$M$34</definedName>
    <definedName name="rzrutvj" localSheetId="17">'[1]Rut V(6kg)'!$A$7:$M$34</definedName>
    <definedName name="rzrutvj" localSheetId="16">'[1]Rut V(6kg)'!$A$7:$M$34</definedName>
    <definedName name="rzrutvj" localSheetId="14">'[1]Rut V(6kg)'!$A$7:$M$34</definedName>
    <definedName name="rzrutvj">'[2]Rut V(6kg)'!$A$7:$M$34</definedName>
    <definedName name="rzsdfam" localSheetId="9">#REF!</definedName>
    <definedName name="rzsdfam" localSheetId="7">#REF!</definedName>
    <definedName name="rzsdfam" localSheetId="3">#REF!</definedName>
    <definedName name="rzsdfam" localSheetId="11">#REF!</definedName>
    <definedName name="rzsdfam" localSheetId="1">#REF!</definedName>
    <definedName name="rzsdfam" localSheetId="17">#REF!</definedName>
    <definedName name="rzsdfam" localSheetId="16">#REF!</definedName>
    <definedName name="rzsdfam" localSheetId="15">#REF!</definedName>
    <definedName name="rzsdfam" localSheetId="14">#REF!</definedName>
    <definedName name="rzsdfam">#REF!</definedName>
    <definedName name="rzsfam" localSheetId="17">'[1]60m bb M'!$B$9:$S$89</definedName>
    <definedName name="rzsfam" localSheetId="16">'[1]60m bb M'!$B$9:$S$89</definedName>
    <definedName name="rzsfam" localSheetId="14">'[1]60m bb M'!$B$9:$S$89</definedName>
    <definedName name="rzsfam">'[2]60m bb M'!$B$9:$S$89</definedName>
    <definedName name="rzsfav" localSheetId="9">#REF!</definedName>
    <definedName name="rzsfav" localSheetId="7">#REF!</definedName>
    <definedName name="rzsfav" localSheetId="3">#REF!</definedName>
    <definedName name="rzsfav" localSheetId="11">#REF!</definedName>
    <definedName name="rzsfav" localSheetId="1">#REF!</definedName>
    <definedName name="rzsfav" localSheetId="17">#REF!</definedName>
    <definedName name="rzsfav" localSheetId="16">#REF!</definedName>
    <definedName name="rzsfav" localSheetId="15">#REF!</definedName>
    <definedName name="rzsfav" localSheetId="14">#REF!</definedName>
    <definedName name="rzsfav">#REF!</definedName>
    <definedName name="rzsm" localSheetId="17">'[1]60m M'!$B$8:$R$89</definedName>
    <definedName name="rzsm" localSheetId="16">'[1]60m M'!$B$8:$R$89</definedName>
    <definedName name="rzsm" localSheetId="14">'[1]60m M'!$B$8:$R$89</definedName>
    <definedName name="rzsm">'[2]60m M'!$B$8:$R$89</definedName>
    <definedName name="rzssfam" localSheetId="9">#REF!</definedName>
    <definedName name="rzssfam" localSheetId="7">#REF!</definedName>
    <definedName name="rzssfam" localSheetId="3">#REF!</definedName>
    <definedName name="rzssfam" localSheetId="11">#REF!</definedName>
    <definedName name="rzssfam" localSheetId="1">#REF!</definedName>
    <definedName name="rzssfam" localSheetId="17">#REF!</definedName>
    <definedName name="rzssfam" localSheetId="16">#REF!</definedName>
    <definedName name="rzssfam" localSheetId="15">#REF!</definedName>
    <definedName name="rzssfam" localSheetId="14">#REF!</definedName>
    <definedName name="rzssfam">#REF!</definedName>
    <definedName name="rzsssfav" localSheetId="17">'[1]400m V'!$B$9:$R$89</definedName>
    <definedName name="rzsssfav" localSheetId="16">'[1]400m V'!$B$9:$R$89</definedName>
    <definedName name="rzsssfav" localSheetId="14">'[1]400m V'!$B$9:$R$89</definedName>
    <definedName name="rzsssfav">'[2]400m V'!$B$9:$R$89</definedName>
    <definedName name="rzsv" localSheetId="17">'[1]60m V'!$B$9:$R$89</definedName>
    <definedName name="rzsv" localSheetId="16">'[1]60m V'!$B$9:$R$89</definedName>
    <definedName name="rzsv" localSheetId="14">'[1]60m V'!$B$9:$R$89</definedName>
    <definedName name="rzsv">'[2]60m V'!$B$9:$R$89</definedName>
    <definedName name="rzsvfb" localSheetId="17">'[1]60m fab V'!$B$19:$R$89</definedName>
    <definedName name="rzsvfb" localSheetId="16">'[1]60m fab V'!$B$19:$R$89</definedName>
    <definedName name="rzsvfb" localSheetId="14">'[1]60m fab V'!$B$19:$R$89</definedName>
    <definedName name="rzsvfb">'[2]60m fab V'!$B$19:$R$89</definedName>
    <definedName name="rzswfam" localSheetId="9">#REF!</definedName>
    <definedName name="rzswfam" localSheetId="7">#REF!</definedName>
    <definedName name="rzswfam" localSheetId="3">#REF!</definedName>
    <definedName name="rzswfam" localSheetId="11">#REF!</definedName>
    <definedName name="rzswfam" localSheetId="1">#REF!</definedName>
    <definedName name="rzswfam" localSheetId="17">#REF!</definedName>
    <definedName name="rzswfam" localSheetId="16">#REF!</definedName>
    <definedName name="rzswfam" localSheetId="15">#REF!</definedName>
    <definedName name="rzswfam" localSheetId="14">#REF!</definedName>
    <definedName name="rzswfam">#REF!</definedName>
    <definedName name="rztrm" localSheetId="17">'[1]Triš M'!$A$7:$M$34</definedName>
    <definedName name="rztrm" localSheetId="16">'[1]Triš M'!$A$7:$M$34</definedName>
    <definedName name="rztrm" localSheetId="14">'[1]Triš M'!$A$7:$M$34</definedName>
    <definedName name="rztrm">'[2]Triš M'!$A$7:$M$34</definedName>
    <definedName name="rztrv" localSheetId="17">'[1]Triš V'!$A$7:$M$34</definedName>
    <definedName name="rztrv" localSheetId="16">'[1]Triš V'!$A$7:$M$34</definedName>
    <definedName name="rztrv" localSheetId="14">'[1]Triš V'!$A$7:$M$34</definedName>
    <definedName name="rztrv">'[2]Triš V'!$A$7:$M$34</definedName>
    <definedName name="rztv" localSheetId="17">'[1]tolis v'!$A$7:$L$34</definedName>
    <definedName name="rztv" localSheetId="16">'[1]tolis v'!$A$7:$L$34</definedName>
    <definedName name="rztv" localSheetId="14">'[1]tolis v'!$A$7:$L$34</definedName>
    <definedName name="rztv">'[2]tolis v'!$A$7:$L$34</definedName>
    <definedName name="rzvm" localSheetId="17">'[1]800m M'!$B$9:$R$86</definedName>
    <definedName name="rzvm" localSheetId="16">'[1]800m M'!$B$9:$R$86</definedName>
    <definedName name="rzvm" localSheetId="14">'[1]800m M'!$B$9:$R$86</definedName>
    <definedName name="rzvm">'[2]800m M'!$B$9:$R$86</definedName>
    <definedName name="rzvv" localSheetId="17">'[1]800m V'!$B$9:$Q$85</definedName>
    <definedName name="rzvv" localSheetId="16">'[1]800m V'!$B$9:$Q$85</definedName>
    <definedName name="rzvv" localSheetId="14">'[1]800m V'!$B$9:$Q$85</definedName>
    <definedName name="rzvv">'[2]800m V'!$B$9:$Q$85</definedName>
    <definedName name="rzvvv" localSheetId="17">'[1]1500m V'!$B$9:$Q$76</definedName>
    <definedName name="rzvvv" localSheetId="16">'[1]1500m V'!$B$9:$Q$76</definedName>
    <definedName name="rzvvv" localSheetId="14">'[1]1500m V'!$B$9:$Q$76</definedName>
    <definedName name="rzvvv">'[2]1500m V'!$B$9:$Q$76</definedName>
    <definedName name="sbest" localSheetId="17">[1]nbox!$X$4:$Z$35</definedName>
    <definedName name="sbest" localSheetId="16">[1]nbox!$X$4:$Z$35</definedName>
    <definedName name="sbest" localSheetId="14">[1]nbox!$X$4:$Z$35</definedName>
    <definedName name="sbest">[2]nbox!$X$4:$Z$35</definedName>
    <definedName name="Sektoriu_Tolis_V_List" localSheetId="9">#REF!</definedName>
    <definedName name="Sektoriu_Tolis_V_List" localSheetId="7">#REF!</definedName>
    <definedName name="Sektoriu_Tolis_V_List" localSheetId="3">#REF!</definedName>
    <definedName name="Sektoriu_Tolis_V_List" localSheetId="11">#REF!</definedName>
    <definedName name="Sektoriu_Tolis_V_List" localSheetId="1">#REF!</definedName>
    <definedName name="Sektoriu_Tolis_V_List" localSheetId="17">#REF!</definedName>
    <definedName name="Sektoriu_Tolis_V_List" localSheetId="16">#REF!</definedName>
    <definedName name="Sektoriu_Tolis_V_List" localSheetId="15">#REF!</definedName>
    <definedName name="Sektoriu_Tolis_V_List" localSheetId="14">#REF!</definedName>
    <definedName name="Sektoriu_Tolis_V_List">#REF!</definedName>
    <definedName name="stm" localSheetId="17">[1]Programa!$H$6:$I$98</definedName>
    <definedName name="stm" localSheetId="16">[1]Programa!$H$6:$I$98</definedName>
    <definedName name="stm" localSheetId="14">[1]Programa!$H$6:$I$98</definedName>
    <definedName name="stm">[2]Programa!$H$6:$I$98</definedName>
    <definedName name="stn">[5]pr_vald!$H$6:$J$89</definedName>
    <definedName name="tech">[3]dal_r!$A$54:$B$84</definedName>
    <definedName name="tech_dal">[3]tech_dal!$B$10:$AG$70</definedName>
    <definedName name="tech_r">[3]tech_dal!$B$10:$AG$72</definedName>
    <definedName name="time" localSheetId="17">[1]nbox!$B$107:$C$122</definedName>
    <definedName name="time" localSheetId="16">[1]nbox!$B$107:$C$122</definedName>
    <definedName name="time" localSheetId="14">[1]nbox!$B$107:$C$122</definedName>
    <definedName name="time">[2]nbox!$B$107:$C$122</definedName>
    <definedName name="tsk">[3]TITULdata!$P$17:$Q$88</definedName>
    <definedName name="tskk" localSheetId="9">#REF!</definedName>
    <definedName name="tskk" localSheetId="7">#REF!</definedName>
    <definedName name="tskk" localSheetId="3">#REF!</definedName>
    <definedName name="tskk" localSheetId="11">#REF!</definedName>
    <definedName name="tskk" localSheetId="1">#REF!</definedName>
    <definedName name="tskk" localSheetId="17">#REF!</definedName>
    <definedName name="tskk" localSheetId="16">#REF!</definedName>
    <definedName name="tskk" localSheetId="15">#REF!</definedName>
    <definedName name="tskk" localSheetId="14">#REF!</definedName>
    <definedName name="tskk">#REF!</definedName>
    <definedName name="uzb">[4]startlist!$E$1:$H$28</definedName>
    <definedName name="vaišis" localSheetId="9">#REF!</definedName>
    <definedName name="vaišis" localSheetId="7">#REF!</definedName>
    <definedName name="vaišis" localSheetId="3">#REF!</definedName>
    <definedName name="vaišis" localSheetId="11">#REF!</definedName>
    <definedName name="vaišis" localSheetId="1">#REF!</definedName>
    <definedName name="vaišis" localSheetId="17">#REF!</definedName>
    <definedName name="vaišis" localSheetId="16">#REF!</definedName>
    <definedName name="vaišis" localSheetId="15">#REF!</definedName>
    <definedName name="vaišis" localSheetId="14">#REF!</definedName>
    <definedName name="vaišis">#REF!</definedName>
    <definedName name="vt4tk">[3]st4tk!$I$10:$S$81</definedName>
    <definedName name="vtbt">[3]st4tk!$K$10:$S$81</definedName>
    <definedName name="vttb">[3]st6tk!$K$10:$R$81</definedName>
    <definedName name="zlist">[6]List!$E$2:$L$515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9" l="1"/>
  <c r="O8" i="19"/>
  <c r="N9" i="19"/>
  <c r="O9" i="19" s="1"/>
  <c r="N10" i="19"/>
  <c r="O10" i="19"/>
  <c r="N11" i="19"/>
  <c r="O11" i="19" s="1"/>
  <c r="N12" i="19"/>
  <c r="O12" i="19"/>
  <c r="N13" i="19"/>
  <c r="O13" i="19" s="1"/>
  <c r="N14" i="19"/>
  <c r="N15" i="19"/>
  <c r="N16" i="19"/>
  <c r="N17" i="19"/>
  <c r="N18" i="19"/>
  <c r="N19" i="19"/>
  <c r="N20" i="19"/>
  <c r="N9" i="18" l="1"/>
  <c r="O9" i="18"/>
  <c r="N10" i="18"/>
  <c r="O10" i="18" s="1"/>
  <c r="N11" i="18"/>
  <c r="O11" i="18"/>
  <c r="N12" i="18"/>
  <c r="O12" i="18" s="1"/>
  <c r="N13" i="18"/>
  <c r="O13" i="18"/>
  <c r="N14" i="18"/>
  <c r="O14" i="18" s="1"/>
  <c r="N15" i="18"/>
  <c r="O15" i="18"/>
  <c r="N16" i="18"/>
  <c r="O16" i="18" s="1"/>
  <c r="N17" i="18"/>
  <c r="O17" i="18"/>
  <c r="N18" i="18"/>
  <c r="O18" i="18" s="1"/>
  <c r="N19" i="18"/>
  <c r="O19" i="18"/>
  <c r="N20" i="18"/>
  <c r="N8" i="17" l="1"/>
  <c r="N9" i="17"/>
  <c r="N10" i="17"/>
  <c r="N11" i="17"/>
  <c r="N12" i="17"/>
  <c r="N13" i="17"/>
  <c r="N14" i="17"/>
  <c r="N8" i="16"/>
  <c r="O8" i="16"/>
  <c r="N9" i="16"/>
  <c r="O9" i="16" s="1"/>
  <c r="N10" i="16"/>
  <c r="O10" i="16"/>
  <c r="N11" i="16"/>
  <c r="O11" i="16" s="1"/>
  <c r="N12" i="16"/>
  <c r="O12" i="16"/>
  <c r="N13" i="16"/>
  <c r="O13" i="16" s="1"/>
  <c r="N14" i="16"/>
  <c r="O14" i="16"/>
  <c r="N15" i="16"/>
  <c r="O15" i="16" s="1"/>
  <c r="N16" i="16"/>
  <c r="O16" i="16"/>
  <c r="N17" i="16"/>
  <c r="O17" i="16" s="1"/>
  <c r="N18" i="16"/>
  <c r="O18" i="16"/>
  <c r="N19" i="16"/>
  <c r="O19" i="16" s="1"/>
  <c r="N20" i="16"/>
  <c r="O20" i="16"/>
  <c r="N21" i="16"/>
  <c r="O21" i="16" s="1"/>
  <c r="N22" i="16"/>
  <c r="O22" i="16"/>
  <c r="O23" i="16"/>
  <c r="O24" i="16"/>
  <c r="O25" i="16"/>
  <c r="O26" i="16"/>
  <c r="O27" i="16"/>
  <c r="O28" i="16"/>
  <c r="O29" i="16"/>
  <c r="O30" i="16"/>
  <c r="O31" i="16"/>
  <c r="O32" i="16"/>
  <c r="I9" i="11" l="1"/>
  <c r="I10" i="11"/>
  <c r="H9" i="12" l="1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8" i="12"/>
  <c r="H29" i="12"/>
  <c r="H8" i="12"/>
  <c r="H15" i="8" l="1"/>
  <c r="H11" i="8"/>
  <c r="I8" i="11" l="1"/>
  <c r="I7" i="11"/>
  <c r="I29" i="10"/>
  <c r="I30" i="10"/>
  <c r="I17" i="10"/>
  <c r="I11" i="10"/>
  <c r="I19" i="10"/>
  <c r="I10" i="10"/>
  <c r="I14" i="10"/>
  <c r="I16" i="10"/>
  <c r="I7" i="10"/>
  <c r="I9" i="10"/>
  <c r="I15" i="10"/>
  <c r="I12" i="10"/>
  <c r="I18" i="10"/>
  <c r="I8" i="10"/>
  <c r="I13" i="10"/>
  <c r="H46" i="6" l="1"/>
  <c r="H45" i="6"/>
  <c r="H43" i="6"/>
  <c r="I47" i="2"/>
  <c r="I44" i="2"/>
  <c r="I42" i="2"/>
  <c r="H8" i="8"/>
  <c r="H10" i="8"/>
  <c r="H12" i="8"/>
  <c r="H13" i="8"/>
  <c r="H16" i="8"/>
  <c r="H14" i="8"/>
  <c r="H7" i="8"/>
  <c r="H9" i="8"/>
  <c r="H8" i="6"/>
  <c r="H10" i="6"/>
  <c r="H11" i="6"/>
  <c r="H13" i="6"/>
  <c r="H14" i="6"/>
  <c r="H15" i="6"/>
  <c r="H16" i="6"/>
  <c r="H18" i="6"/>
  <c r="H19" i="6"/>
  <c r="H20" i="6"/>
  <c r="H21" i="6"/>
  <c r="H23" i="6"/>
  <c r="H24" i="6"/>
  <c r="H25" i="6"/>
  <c r="H26" i="6"/>
  <c r="H28" i="6"/>
  <c r="H29" i="6"/>
  <c r="H30" i="6"/>
  <c r="H31" i="6"/>
  <c r="H33" i="6"/>
  <c r="H34" i="6"/>
  <c r="H35" i="6"/>
  <c r="H36" i="6"/>
  <c r="H38" i="6"/>
  <c r="H39" i="6"/>
  <c r="H40" i="6"/>
  <c r="H41" i="6"/>
  <c r="H10" i="5"/>
  <c r="H11" i="5"/>
  <c r="H12" i="5"/>
  <c r="I8" i="4"/>
  <c r="I7" i="4"/>
  <c r="I11" i="3"/>
  <c r="I12" i="3"/>
  <c r="I19" i="3"/>
  <c r="I26" i="3"/>
  <c r="I28" i="3"/>
  <c r="I30" i="3"/>
  <c r="I33" i="3"/>
  <c r="I9" i="2"/>
  <c r="I11" i="2"/>
  <c r="I12" i="2"/>
  <c r="I19" i="2"/>
  <c r="I21" i="2"/>
  <c r="I23" i="2"/>
  <c r="I24" i="2"/>
  <c r="I26" i="2"/>
  <c r="I29" i="2"/>
  <c r="I30" i="2"/>
  <c r="I33" i="2"/>
  <c r="I35" i="2"/>
  <c r="I36" i="2"/>
  <c r="I38" i="2"/>
  <c r="I39" i="2"/>
  <c r="I40" i="2"/>
</calcChain>
</file>

<file path=xl/sharedStrings.xml><?xml version="1.0" encoding="utf-8"?>
<sst xmlns="http://schemas.openxmlformats.org/spreadsheetml/2006/main" count="2193" uniqueCount="517">
  <si>
    <t>b.k.</t>
  </si>
  <si>
    <t>A. Donėla</t>
  </si>
  <si>
    <t>Skuodas</t>
  </si>
  <si>
    <t>Kamilė</t>
  </si>
  <si>
    <t>6</t>
  </si>
  <si>
    <t>L.Gruzdienė</t>
  </si>
  <si>
    <t>2005-01-10</t>
  </si>
  <si>
    <t>Staponaitė</t>
  </si>
  <si>
    <t>Kornelija</t>
  </si>
  <si>
    <t>5</t>
  </si>
  <si>
    <t>A.Bajoras</t>
  </si>
  <si>
    <t>Palanga</t>
  </si>
  <si>
    <t>2004-08-20</t>
  </si>
  <si>
    <t>Varoneckaitė</t>
  </si>
  <si>
    <t>Salma</t>
  </si>
  <si>
    <t>4</t>
  </si>
  <si>
    <t>2004-02-23</t>
  </si>
  <si>
    <t>Gadliauskaitė</t>
  </si>
  <si>
    <t>Indrė</t>
  </si>
  <si>
    <t>3</t>
  </si>
  <si>
    <t>Gargždai</t>
  </si>
  <si>
    <t>Vaitkevičiūtė</t>
  </si>
  <si>
    <t>Rūta</t>
  </si>
  <si>
    <t>2</t>
  </si>
  <si>
    <t>V.Baronienė</t>
  </si>
  <si>
    <t>Klaipėda</t>
  </si>
  <si>
    <t>Einikytė</t>
  </si>
  <si>
    <t>Skaistė</t>
  </si>
  <si>
    <t>1</t>
  </si>
  <si>
    <t>bėgimas</t>
  </si>
  <si>
    <t>7</t>
  </si>
  <si>
    <t>M.Krakys</t>
  </si>
  <si>
    <t>D.D.Senkai</t>
  </si>
  <si>
    <t>Venckutė</t>
  </si>
  <si>
    <t>Emilija</t>
  </si>
  <si>
    <t>Nausėdaitė</t>
  </si>
  <si>
    <t>Meda</t>
  </si>
  <si>
    <t>N.Krakiene</t>
  </si>
  <si>
    <t>A.Vilčinskienė, R.Adomaitienė</t>
  </si>
  <si>
    <t>L.Milikauskatė</t>
  </si>
  <si>
    <t>Matulytė</t>
  </si>
  <si>
    <t>Rimgailė</t>
  </si>
  <si>
    <t>2005-01-25</t>
  </si>
  <si>
    <t>Tučkutė</t>
  </si>
  <si>
    <t>Lurda</t>
  </si>
  <si>
    <t>Ieva</t>
  </si>
  <si>
    <t>Petrauskaitė</t>
  </si>
  <si>
    <t>E.Norvilas</t>
  </si>
  <si>
    <t>Veiviržėnai</t>
  </si>
  <si>
    <t>2005-01-04</t>
  </si>
  <si>
    <t>Žūkauskaitė</t>
  </si>
  <si>
    <t>J.Beržinskienė</t>
  </si>
  <si>
    <t>Smiltė</t>
  </si>
  <si>
    <t>D.Grevienė</t>
  </si>
  <si>
    <t>Švėkšna</t>
  </si>
  <si>
    <t>Gabrielė</t>
  </si>
  <si>
    <t>2004-09-30</t>
  </si>
  <si>
    <t>Viličkaitė</t>
  </si>
  <si>
    <t xml:space="preserve">Diana </t>
  </si>
  <si>
    <t>2006-08-20</t>
  </si>
  <si>
    <t>Stankutė</t>
  </si>
  <si>
    <t>Alanta</t>
  </si>
  <si>
    <t xml:space="preserve">Gargždai </t>
  </si>
  <si>
    <t>M.Rudys</t>
  </si>
  <si>
    <t>Plungė</t>
  </si>
  <si>
    <t>Fatma</t>
  </si>
  <si>
    <t>Bružaitė</t>
  </si>
  <si>
    <t>Agnė</t>
  </si>
  <si>
    <t>Karolina</t>
  </si>
  <si>
    <t>Kutniauskytė</t>
  </si>
  <si>
    <t>Edera</t>
  </si>
  <si>
    <t>Pociūtė</t>
  </si>
  <si>
    <t xml:space="preserve">Ieva </t>
  </si>
  <si>
    <t>2004-12-22</t>
  </si>
  <si>
    <t>Eidėjutė</t>
  </si>
  <si>
    <t>Adrija</t>
  </si>
  <si>
    <t>Pupienis</t>
  </si>
  <si>
    <t>Marija</t>
  </si>
  <si>
    <t>Jankauskytė</t>
  </si>
  <si>
    <t>Martyna</t>
  </si>
  <si>
    <t>A. Jankantienė</t>
  </si>
  <si>
    <t>Pagėgiai</t>
  </si>
  <si>
    <t>S.Čėsna</t>
  </si>
  <si>
    <t>Kaltinėnai</t>
  </si>
  <si>
    <t>Mižutavičiūtė</t>
  </si>
  <si>
    <t>Aistė</t>
  </si>
  <si>
    <t>Kv.l.</t>
  </si>
  <si>
    <t>Rez.f.</t>
  </si>
  <si>
    <t>Rez.</t>
  </si>
  <si>
    <t>Treneris</t>
  </si>
  <si>
    <t>Komanda</t>
  </si>
  <si>
    <t>Gim.data</t>
  </si>
  <si>
    <t>Pavardė</t>
  </si>
  <si>
    <t>Vardas</t>
  </si>
  <si>
    <t>Takas</t>
  </si>
  <si>
    <t>60m mergaitėms</t>
  </si>
  <si>
    <t>Klaipėda, Lengvosios atletikos maniežas</t>
  </si>
  <si>
    <t>Vičinskas</t>
  </si>
  <si>
    <t>Justas</t>
  </si>
  <si>
    <t>A.Pleskys</t>
  </si>
  <si>
    <t>Mikužis</t>
  </si>
  <si>
    <t>Ainaras</t>
  </si>
  <si>
    <t>A.Urmulevičius</t>
  </si>
  <si>
    <t>Jablonskis</t>
  </si>
  <si>
    <t>Rokas</t>
  </si>
  <si>
    <t>L.Milikauskaitė</t>
  </si>
  <si>
    <t>Skersys</t>
  </si>
  <si>
    <t>Gabrielius</t>
  </si>
  <si>
    <t>Dirvonskas</t>
  </si>
  <si>
    <t>Titas</t>
  </si>
  <si>
    <t>Jakubauskas</t>
  </si>
  <si>
    <t>Arnas</t>
  </si>
  <si>
    <t>Benetis</t>
  </si>
  <si>
    <t>Vilius</t>
  </si>
  <si>
    <t>Pikturna</t>
  </si>
  <si>
    <t>Kazabekov</t>
  </si>
  <si>
    <t>Nikita</t>
  </si>
  <si>
    <t>Kutniauskas</t>
  </si>
  <si>
    <t>Deinas</t>
  </si>
  <si>
    <t>2004-11-02</t>
  </si>
  <si>
    <t>Počebutas</t>
  </si>
  <si>
    <t>Dovydas</t>
  </si>
  <si>
    <t>2004-06-01</t>
  </si>
  <si>
    <t>Žirovas</t>
  </si>
  <si>
    <t>Paulauskas</t>
  </si>
  <si>
    <t>Lukas</t>
  </si>
  <si>
    <t>Norvaiša</t>
  </si>
  <si>
    <t>Edvinas</t>
  </si>
  <si>
    <t>Lazdauskas</t>
  </si>
  <si>
    <t>Rojus</t>
  </si>
  <si>
    <t>Kaušas</t>
  </si>
  <si>
    <t>O.Grybauskienė</t>
  </si>
  <si>
    <t>R.Murašovienė, A.Šilauskas</t>
  </si>
  <si>
    <t>Medikis</t>
  </si>
  <si>
    <t>Džiugas</t>
  </si>
  <si>
    <t>Savickas</t>
  </si>
  <si>
    <t>Airidas</t>
  </si>
  <si>
    <t>60m berniukams</t>
  </si>
  <si>
    <t>Jakubauskaitė</t>
  </si>
  <si>
    <t>Viltė</t>
  </si>
  <si>
    <t>M.Reinikovas</t>
  </si>
  <si>
    <t>Jonikaitė</t>
  </si>
  <si>
    <t>Gustė</t>
  </si>
  <si>
    <t>Labanauskaitė</t>
  </si>
  <si>
    <t>L. Leikuvienė</t>
  </si>
  <si>
    <t>Šilutė</t>
  </si>
  <si>
    <t>2004-01-14</t>
  </si>
  <si>
    <t>Benkunskaitė</t>
  </si>
  <si>
    <t>0,762-7,50</t>
  </si>
  <si>
    <t>60m b.b. mergaitėms</t>
  </si>
  <si>
    <t>Ruseckas</t>
  </si>
  <si>
    <t>Jogaila</t>
  </si>
  <si>
    <t>Puzas</t>
  </si>
  <si>
    <t>Donatas</t>
  </si>
  <si>
    <t>Mungaudis</t>
  </si>
  <si>
    <t>Gustas</t>
  </si>
  <si>
    <t>60m b.b. berniukams</t>
  </si>
  <si>
    <t>Tislenko</t>
  </si>
  <si>
    <t>Ariana</t>
  </si>
  <si>
    <t>Mikužytė</t>
  </si>
  <si>
    <t>Valerija</t>
  </si>
  <si>
    <t>Saulė</t>
  </si>
  <si>
    <t>Kasperavičiūtė</t>
  </si>
  <si>
    <t>Raseiniai</t>
  </si>
  <si>
    <t>M.Skamarakas</t>
  </si>
  <si>
    <t>2006-01-23</t>
  </si>
  <si>
    <t>Saltonaitė</t>
  </si>
  <si>
    <t>Gabija</t>
  </si>
  <si>
    <t>8</t>
  </si>
  <si>
    <t>Tiškevičiūtė</t>
  </si>
  <si>
    <t>Samanta</t>
  </si>
  <si>
    <t>Gintarė</t>
  </si>
  <si>
    <t>Anastasija</t>
  </si>
  <si>
    <t>Juškaitė</t>
  </si>
  <si>
    <t>Evelina</t>
  </si>
  <si>
    <t>200m mergaitėms</t>
  </si>
  <si>
    <t>Lapinskas</t>
  </si>
  <si>
    <t>Karolis</t>
  </si>
  <si>
    <t>2004-10-11</t>
  </si>
  <si>
    <t>Šedys</t>
  </si>
  <si>
    <t>Aivaras</t>
  </si>
  <si>
    <t>Veseris</t>
  </si>
  <si>
    <t>Lukoševičius</t>
  </si>
  <si>
    <t>200m berniukams</t>
  </si>
  <si>
    <t>Ramanauskaitė</t>
  </si>
  <si>
    <t>Tamašauskaitė</t>
  </si>
  <si>
    <t>Dovilė</t>
  </si>
  <si>
    <t>2004-04-17</t>
  </si>
  <si>
    <t>Klaudija</t>
  </si>
  <si>
    <t>Rupšytė</t>
  </si>
  <si>
    <t>Kristina</t>
  </si>
  <si>
    <t>Justina</t>
  </si>
  <si>
    <t>Mineikytė</t>
  </si>
  <si>
    <t>600 m mergaitėms</t>
  </si>
  <si>
    <t>Simutis</t>
  </si>
  <si>
    <t>Edas</t>
  </si>
  <si>
    <t>Dumalakas</t>
  </si>
  <si>
    <t>Pijus</t>
  </si>
  <si>
    <t>2005-04-30</t>
  </si>
  <si>
    <t>Šiaudikis</t>
  </si>
  <si>
    <t xml:space="preserve">Jokūbas </t>
  </si>
  <si>
    <t>Katauskis</t>
  </si>
  <si>
    <t>Eligijus</t>
  </si>
  <si>
    <t>Dėdinas</t>
  </si>
  <si>
    <t>Joris</t>
  </si>
  <si>
    <t>600 m berniukams</t>
  </si>
  <si>
    <t>Akvilė</t>
  </si>
  <si>
    <t>Haroldas</t>
  </si>
  <si>
    <t>Danila</t>
  </si>
  <si>
    <t>2005-03-09</t>
  </si>
  <si>
    <t>Greta</t>
  </si>
  <si>
    <t>Šiškevičiūtė</t>
  </si>
  <si>
    <t>Monika</t>
  </si>
  <si>
    <t>2005-01-20</t>
  </si>
  <si>
    <t>Nagrockaitė</t>
  </si>
  <si>
    <t>Viršulis</t>
  </si>
  <si>
    <t>Pavalkytė</t>
  </si>
  <si>
    <t>Eimantė</t>
  </si>
  <si>
    <t xml:space="preserve">Karina </t>
  </si>
  <si>
    <t>Kotelnikova</t>
  </si>
  <si>
    <t>Jasas</t>
  </si>
  <si>
    <t>Stonkus</t>
  </si>
  <si>
    <t>Chimič</t>
  </si>
  <si>
    <t>Galdikaitė</t>
  </si>
  <si>
    <t>Simonas</t>
  </si>
  <si>
    <t>Diliūnas</t>
  </si>
  <si>
    <t>Kalis</t>
  </si>
  <si>
    <t>Gertrūda</t>
  </si>
  <si>
    <t>Bičkauskaitė</t>
  </si>
  <si>
    <t>Būdvytis</t>
  </si>
  <si>
    <t>Emilis</t>
  </si>
  <si>
    <t>Goda</t>
  </si>
  <si>
    <t>Šiaudvytytė</t>
  </si>
  <si>
    <t>Enrika</t>
  </si>
  <si>
    <t>Kuliešiūtė</t>
  </si>
  <si>
    <t>Mickus</t>
  </si>
  <si>
    <t>Elzė</t>
  </si>
  <si>
    <t>Ruseckaitė</t>
  </si>
  <si>
    <t>Jonauskaitė</t>
  </si>
  <si>
    <t>Norbutaitė</t>
  </si>
  <si>
    <t>Augustė</t>
  </si>
  <si>
    <t>Nadežda</t>
  </si>
  <si>
    <t>Novikova</t>
  </si>
  <si>
    <t>Martynas</t>
  </si>
  <si>
    <t>Poška</t>
  </si>
  <si>
    <t>Eimantas</t>
  </si>
  <si>
    <t>Osvaldas</t>
  </si>
  <si>
    <t>Valčiukas</t>
  </si>
  <si>
    <t>"Žemaitijos taurė 2017" vaikų IV etapas</t>
  </si>
  <si>
    <t>Aras</t>
  </si>
  <si>
    <t>Ivančenkova</t>
  </si>
  <si>
    <t>Daniil</t>
  </si>
  <si>
    <t>Levin</t>
  </si>
  <si>
    <t>Enijus</t>
  </si>
  <si>
    <t>2004 10 21</t>
  </si>
  <si>
    <t>Domarkaitė</t>
  </si>
  <si>
    <t>Emilė</t>
  </si>
  <si>
    <t>Paulikaitė</t>
  </si>
  <si>
    <t>Aistis</t>
  </si>
  <si>
    <t>Narijauskas</t>
  </si>
  <si>
    <t>2006-04-23</t>
  </si>
  <si>
    <t>Mija</t>
  </si>
  <si>
    <t>Pielikytė</t>
  </si>
  <si>
    <t>Kerpytė</t>
  </si>
  <si>
    <t>Kostas</t>
  </si>
  <si>
    <t>Nedas</t>
  </si>
  <si>
    <t>Zaniauskas</t>
  </si>
  <si>
    <t>Dabulskis</t>
  </si>
  <si>
    <t>Inga</t>
  </si>
  <si>
    <t>Milda</t>
  </si>
  <si>
    <t>Naruševičiūtė</t>
  </si>
  <si>
    <t>Telšiai</t>
  </si>
  <si>
    <t>L.Kaveckienė</t>
  </si>
  <si>
    <t xml:space="preserve">Greta </t>
  </si>
  <si>
    <t>2004-02-04</t>
  </si>
  <si>
    <t>Salomėja</t>
  </si>
  <si>
    <t>Dagytė</t>
  </si>
  <si>
    <t>2004-04-08</t>
  </si>
  <si>
    <t>D.Pranckuvienė</t>
  </si>
  <si>
    <t>Vaitkevičiutė</t>
  </si>
  <si>
    <t>2006-12-10</t>
  </si>
  <si>
    <t>Keliauskaitė</t>
  </si>
  <si>
    <t>2008-01-24</t>
  </si>
  <si>
    <t>Alana</t>
  </si>
  <si>
    <t>Varpiotaitė</t>
  </si>
  <si>
    <t>Rugilė</t>
  </si>
  <si>
    <t>Kolesinskytė</t>
  </si>
  <si>
    <t>Ugnė</t>
  </si>
  <si>
    <t>Pagojutė</t>
  </si>
  <si>
    <t>Orinta</t>
  </si>
  <si>
    <t>Perskaudaitė</t>
  </si>
  <si>
    <t>2006-03-01</t>
  </si>
  <si>
    <t>Globys</t>
  </si>
  <si>
    <t>Augustinas</t>
  </si>
  <si>
    <t>Baliutavičius</t>
  </si>
  <si>
    <t>Gediminas</t>
  </si>
  <si>
    <t>Rupšys</t>
  </si>
  <si>
    <t>2005-03-11</t>
  </si>
  <si>
    <t>Artas</t>
  </si>
  <si>
    <t>Laucys</t>
  </si>
  <si>
    <t>Po6ka</t>
  </si>
  <si>
    <t>Marius</t>
  </si>
  <si>
    <t>Veivir=4nai</t>
  </si>
  <si>
    <t>Vieta</t>
  </si>
  <si>
    <t>1:49.02</t>
  </si>
  <si>
    <t>1:51.45</t>
  </si>
  <si>
    <t>1:56.56</t>
  </si>
  <si>
    <t>2:01.39</t>
  </si>
  <si>
    <t>2:05.98</t>
  </si>
  <si>
    <t>2:14.44</t>
  </si>
  <si>
    <t>Arnašius</t>
  </si>
  <si>
    <t>Grikšas</t>
  </si>
  <si>
    <t>8.46</t>
  </si>
  <si>
    <t>8.59</t>
  </si>
  <si>
    <t>8.67</t>
  </si>
  <si>
    <t>8.68</t>
  </si>
  <si>
    <t>8.81</t>
  </si>
  <si>
    <t>9.18</t>
  </si>
  <si>
    <t>dns</t>
  </si>
  <si>
    <t>8.21</t>
  </si>
  <si>
    <t>8.28</t>
  </si>
  <si>
    <t>8.39</t>
  </si>
  <si>
    <t>8.93</t>
  </si>
  <si>
    <t>9.31</t>
  </si>
  <si>
    <t>9.55</t>
  </si>
  <si>
    <t>9.83</t>
  </si>
  <si>
    <t>12.11</t>
  </si>
  <si>
    <t>12.64</t>
  </si>
  <si>
    <t>Olga</t>
  </si>
  <si>
    <t>Zaiceva</t>
  </si>
  <si>
    <t>Norkus</t>
  </si>
  <si>
    <t>29.36</t>
  </si>
  <si>
    <t>33.17</t>
  </si>
  <si>
    <t>34.70</t>
  </si>
  <si>
    <t>38.80</t>
  </si>
  <si>
    <t>30.39</t>
  </si>
  <si>
    <t>31.31</t>
  </si>
  <si>
    <t>31.85</t>
  </si>
  <si>
    <t>32.98</t>
  </si>
  <si>
    <r>
      <t>b</t>
    </r>
    <r>
      <rPr>
        <sz val="12"/>
        <color theme="1"/>
        <rFont val="Times New Roman"/>
        <family val="1"/>
      </rPr>
      <t>.k.</t>
    </r>
  </si>
  <si>
    <t>30.92</t>
  </si>
  <si>
    <t>31.52</t>
  </si>
  <si>
    <t>31.74</t>
  </si>
  <si>
    <t>33.75</t>
  </si>
  <si>
    <t>33.77</t>
  </si>
  <si>
    <t>36.53</t>
  </si>
  <si>
    <t>38.02</t>
  </si>
  <si>
    <t>27.58</t>
  </si>
  <si>
    <t>33.29</t>
  </si>
  <si>
    <t>35.42</t>
  </si>
  <si>
    <t>39.05</t>
  </si>
  <si>
    <t>b/a</t>
  </si>
  <si>
    <t>DNS</t>
  </si>
  <si>
    <t>Stumbrytė</t>
  </si>
  <si>
    <t>10,35</t>
  </si>
  <si>
    <t>10,41</t>
  </si>
  <si>
    <t>10,43</t>
  </si>
  <si>
    <t>S.Oželis</t>
  </si>
  <si>
    <t>IIA</t>
  </si>
  <si>
    <t>IIIA</t>
  </si>
  <si>
    <t>IJA</t>
  </si>
  <si>
    <t>IIJA</t>
  </si>
  <si>
    <t>IIIJA</t>
  </si>
  <si>
    <t>B</t>
  </si>
  <si>
    <t>xxx</t>
  </si>
  <si>
    <t>Navickas</t>
  </si>
  <si>
    <t>1,15</t>
  </si>
  <si>
    <t>o</t>
  </si>
  <si>
    <t>Serapinas</t>
  </si>
  <si>
    <t>Ednaras</t>
  </si>
  <si>
    <t>1,20</t>
  </si>
  <si>
    <t>Valiušaitis</t>
  </si>
  <si>
    <t>Mantas</t>
  </si>
  <si>
    <t>1,30</t>
  </si>
  <si>
    <t>Jasulaitis</t>
  </si>
  <si>
    <t>Augustas</t>
  </si>
  <si>
    <t>1,40</t>
  </si>
  <si>
    <t>xo</t>
  </si>
  <si>
    <t>xxo</t>
  </si>
  <si>
    <t>Jurkaitis</t>
  </si>
  <si>
    <t>Darius</t>
  </si>
  <si>
    <t>1,45</t>
  </si>
  <si>
    <t>Liorencas</t>
  </si>
  <si>
    <t>Kvl.l</t>
  </si>
  <si>
    <t>Rezult.</t>
  </si>
  <si>
    <t>1,50</t>
  </si>
  <si>
    <t>1,35</t>
  </si>
  <si>
    <t>1,25</t>
  </si>
  <si>
    <t>1,10</t>
  </si>
  <si>
    <t>Gimimo data</t>
  </si>
  <si>
    <t>Šuolis į aukštį berniukams</t>
  </si>
  <si>
    <t>Valickaitė</t>
  </si>
  <si>
    <t>Šarūnė</t>
  </si>
  <si>
    <t>1,55</t>
  </si>
  <si>
    <t>Remeikytė</t>
  </si>
  <si>
    <t>Nosova</t>
  </si>
  <si>
    <t>Anželika</t>
  </si>
  <si>
    <t>R.Murašovienė</t>
  </si>
  <si>
    <t>Gaigalaitė</t>
  </si>
  <si>
    <t>2004-08-05</t>
  </si>
  <si>
    <t>Šimkutė</t>
  </si>
  <si>
    <t>Rasa</t>
  </si>
  <si>
    <t>Stončiūtė</t>
  </si>
  <si>
    <t>2005-01-29</t>
  </si>
  <si>
    <t>Živilė</t>
  </si>
  <si>
    <t>Gruzdytė</t>
  </si>
  <si>
    <t>Deira</t>
  </si>
  <si>
    <t>Šuolis į aukštį mergaitėms</t>
  </si>
  <si>
    <t>0</t>
  </si>
  <si>
    <t>1,60</t>
  </si>
  <si>
    <t>-</t>
  </si>
  <si>
    <t>Bielinis</t>
  </si>
  <si>
    <t>Vytė</t>
  </si>
  <si>
    <t>Iršas</t>
  </si>
  <si>
    <t>Erikas</t>
  </si>
  <si>
    <t>Robertas</t>
  </si>
  <si>
    <t>Burauskas</t>
  </si>
  <si>
    <t>Tautvydas</t>
  </si>
  <si>
    <t>Špučys</t>
  </si>
  <si>
    <t>Mykolas</t>
  </si>
  <si>
    <t>x</t>
  </si>
  <si>
    <t>Liuga</t>
  </si>
  <si>
    <t>Ugnius</t>
  </si>
  <si>
    <t>Bendžius</t>
  </si>
  <si>
    <t>Leikus</t>
  </si>
  <si>
    <t>Regimantas</t>
  </si>
  <si>
    <t>2005-11-20</t>
  </si>
  <si>
    <t>Pavilionis</t>
  </si>
  <si>
    <t>Jovydas</t>
  </si>
  <si>
    <t>Proninas</t>
  </si>
  <si>
    <t>Modestas</t>
  </si>
  <si>
    <t>Arlauskas</t>
  </si>
  <si>
    <t>Kristupas</t>
  </si>
  <si>
    <t>Zebinas</t>
  </si>
  <si>
    <t>Gabijus</t>
  </si>
  <si>
    <t>Z.Rajunčius</t>
  </si>
  <si>
    <t>Tiškus</t>
  </si>
  <si>
    <t>Rezultatas</t>
  </si>
  <si>
    <t>Eilė</t>
  </si>
  <si>
    <t>Bandymai</t>
  </si>
  <si>
    <t>Šuolis į tolį berniukams</t>
  </si>
  <si>
    <t>Mažeikaitė</t>
  </si>
  <si>
    <t>K.Kozlovienė</t>
  </si>
  <si>
    <t>2005-08-05</t>
  </si>
  <si>
    <t>Arumaitė</t>
  </si>
  <si>
    <t>Vasarė</t>
  </si>
  <si>
    <t>x</t>
    <phoneticPr fontId="24" type="noConversion"/>
  </si>
  <si>
    <t>x</t>
    <phoneticPr fontId="24" type="noConversion"/>
  </si>
  <si>
    <t>B.Mulskis</t>
  </si>
  <si>
    <t>Vilkyčiai</t>
  </si>
  <si>
    <t>Šulcaitė</t>
  </si>
  <si>
    <t>Griauslytė</t>
  </si>
  <si>
    <t>Nomeda</t>
  </si>
  <si>
    <t>Narmontaitė</t>
  </si>
  <si>
    <t>2004-02-20</t>
  </si>
  <si>
    <t>Steponaitė</t>
  </si>
  <si>
    <t>Gustina</t>
  </si>
  <si>
    <t>Ašmonaitė</t>
  </si>
  <si>
    <t xml:space="preserve">Emilija </t>
  </si>
  <si>
    <t>Lasauskaitė</t>
  </si>
  <si>
    <t>Ernesta</t>
  </si>
  <si>
    <t>2 kg. Rutulio stūmimas mergaitėms</t>
  </si>
  <si>
    <t>Šimas</t>
  </si>
  <si>
    <t>Benediktas</t>
  </si>
  <si>
    <t>R.V.Murašovai</t>
  </si>
  <si>
    <t>Grubliauskas</t>
  </si>
  <si>
    <t>Gytis</t>
  </si>
  <si>
    <t>Valdas</t>
  </si>
  <si>
    <t xml:space="preserve">  </t>
  </si>
  <si>
    <t>x</t>
    <phoneticPr fontId="24" type="noConversion"/>
  </si>
  <si>
    <t>x</t>
    <phoneticPr fontId="24" type="noConversion"/>
  </si>
  <si>
    <t>2004-07-31</t>
  </si>
  <si>
    <t>Pocius</t>
  </si>
  <si>
    <t>Lanas</t>
  </si>
  <si>
    <t>Barkauskas</t>
  </si>
  <si>
    <t>Danas</t>
  </si>
  <si>
    <t>2004-06-18</t>
  </si>
  <si>
    <t>Užkuraitis</t>
  </si>
  <si>
    <t>Nikas</t>
  </si>
  <si>
    <t>Morozov</t>
  </si>
  <si>
    <t>Artiom</t>
  </si>
  <si>
    <t>x</t>
    <phoneticPr fontId="24" type="noConversion"/>
  </si>
  <si>
    <t>Ragauskas</t>
  </si>
  <si>
    <t>Galimulinas</t>
  </si>
  <si>
    <t xml:space="preserve">Eimantas </t>
  </si>
  <si>
    <t>2004-08-15</t>
  </si>
  <si>
    <t>Ubis</t>
  </si>
  <si>
    <t>Marijus</t>
  </si>
  <si>
    <t>x</t>
    <phoneticPr fontId="24" type="noConversion"/>
  </si>
  <si>
    <t>Safaralijevas</t>
  </si>
  <si>
    <t>Aleksandras</t>
  </si>
  <si>
    <t>M.Rudys</t>
    <phoneticPr fontId="5" type="noConversion"/>
  </si>
  <si>
    <t>Plunge</t>
    <phoneticPr fontId="5" type="noConversion"/>
  </si>
  <si>
    <t>Paplauskas</t>
    <phoneticPr fontId="5" type="noConversion"/>
  </si>
  <si>
    <t>Matas</t>
    <phoneticPr fontId="5" type="noConversion"/>
  </si>
  <si>
    <t>Evaldas</t>
  </si>
  <si>
    <t>3 kg. Rutulio stūmimas berniukams</t>
  </si>
  <si>
    <t>Oželytė</t>
  </si>
  <si>
    <t>Dirkstytė</t>
  </si>
  <si>
    <t>2006-12-27</t>
  </si>
  <si>
    <t>Merkelytė</t>
  </si>
  <si>
    <t>Eva</t>
  </si>
  <si>
    <t>Pikiotytė</t>
  </si>
  <si>
    <t>Deimantė</t>
  </si>
  <si>
    <t>X</t>
  </si>
  <si>
    <t>2007-06-13</t>
  </si>
  <si>
    <t>Roberta</t>
  </si>
  <si>
    <t>Lina</t>
  </si>
  <si>
    <t>2004-02-15</t>
  </si>
  <si>
    <t>Jakaitė</t>
  </si>
  <si>
    <t xml:space="preserve">Vakarė </t>
  </si>
  <si>
    <t>Avraniukaitė</t>
  </si>
  <si>
    <t>Paulina</t>
  </si>
  <si>
    <t>Matiuchova</t>
  </si>
  <si>
    <t>Iljana</t>
  </si>
  <si>
    <t>Mira</t>
  </si>
  <si>
    <t>Šuolis į tolį mergaitėms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</si>
</sst>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m:ss.00"/>
  </numFmts>
  <fonts count="46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Arial"/>
      <family val="2"/>
      <charset val="186"/>
    </font>
    <font>
      <sz val="10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2"/>
      <color theme="1"/>
      <name val="Times New Roman"/>
      <family val="1"/>
      <charset val="186"/>
    </font>
    <font>
      <b/>
      <sz val="2"/>
      <color theme="1"/>
      <name val="Times New Roman"/>
      <family val="1"/>
      <charset val="186"/>
    </font>
    <font>
      <i/>
      <sz val="2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10"/>
      <color theme="1"/>
      <name val="TimesLT"/>
      <charset val="186"/>
    </font>
    <font>
      <sz val="7"/>
      <color theme="1"/>
      <name val="Times New Roman"/>
      <family val="1"/>
      <charset val="186"/>
    </font>
    <font>
      <sz val="8"/>
      <color theme="1"/>
      <name val="TimesLT"/>
      <charset val="186"/>
    </font>
    <font>
      <sz val="11"/>
      <color rgb="FFFF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186"/>
    </font>
    <font>
      <sz val="11"/>
      <color theme="1"/>
      <name val="TimesLT"/>
      <charset val="186"/>
    </font>
    <font>
      <b/>
      <sz val="11"/>
      <color theme="1"/>
      <name val="TimesLT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7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2"/>
      <color indexed="8"/>
      <name val="Times New Roman"/>
      <family val="1"/>
      <charset val="186"/>
    </font>
    <font>
      <i/>
      <sz val="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4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5">
    <xf numFmtId="0" fontId="0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1">
    <xf numFmtId="0" fontId="0" fillId="0" borderId="0" xfId="0"/>
    <xf numFmtId="0" fontId="3" fillId="0" borderId="1" xfId="2" applyFont="1" applyBorder="1"/>
    <xf numFmtId="0" fontId="5" fillId="0" borderId="1" xfId="2" applyFont="1" applyBorder="1"/>
    <xf numFmtId="164" fontId="5" fillId="0" borderId="1" xfId="2" applyNumberFormat="1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0" fontId="5" fillId="0" borderId="3" xfId="2" applyFont="1" applyBorder="1" applyAlignment="1">
      <alignment horizontal="right"/>
    </xf>
    <xf numFmtId="49" fontId="8" fillId="0" borderId="2" xfId="2" applyNumberFormat="1" applyFont="1" applyBorder="1" applyAlignment="1">
      <alignment horizontal="left"/>
    </xf>
    <xf numFmtId="49" fontId="3" fillId="0" borderId="0" xfId="1" applyNumberFormat="1" applyFont="1"/>
    <xf numFmtId="49" fontId="6" fillId="0" borderId="3" xfId="1" applyNumberFormat="1" applyFont="1" applyBorder="1" applyAlignment="1">
      <alignment horizontal="right"/>
    </xf>
    <xf numFmtId="49" fontId="6" fillId="0" borderId="2" xfId="1" applyNumberFormat="1" applyFont="1" applyBorder="1" applyAlignment="1">
      <alignment horizontal="left"/>
    </xf>
    <xf numFmtId="0" fontId="5" fillId="0" borderId="3" xfId="5" applyFont="1" applyBorder="1" applyAlignment="1">
      <alignment horizontal="right" vertical="center"/>
    </xf>
    <xf numFmtId="0" fontId="5" fillId="0" borderId="0" xfId="3" applyFont="1" applyFill="1"/>
    <xf numFmtId="0" fontId="8" fillId="0" borderId="0" xfId="3" applyFont="1" applyFill="1"/>
    <xf numFmtId="49" fontId="8" fillId="0" borderId="0" xfId="3" applyNumberFormat="1" applyFont="1" applyFill="1" applyAlignment="1">
      <alignment horizontal="right"/>
    </xf>
    <xf numFmtId="164" fontId="5" fillId="0" borderId="0" xfId="3" applyNumberFormat="1" applyFont="1" applyFill="1" applyAlignment="1">
      <alignment horizontal="center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>
      <alignment horizontal="center"/>
    </xf>
    <xf numFmtId="0" fontId="8" fillId="0" borderId="0" xfId="3" applyFont="1" applyFill="1" applyAlignment="1">
      <alignment horizontal="left"/>
    </xf>
    <xf numFmtId="164" fontId="3" fillId="0" borderId="0" xfId="3" applyNumberFormat="1" applyFont="1" applyFill="1" applyAlignment="1">
      <alignment horizontal="center"/>
    </xf>
    <xf numFmtId="49" fontId="6" fillId="0" borderId="0" xfId="3" applyNumberFormat="1" applyFont="1" applyFill="1" applyAlignment="1">
      <alignment horizontal="right"/>
    </xf>
    <xf numFmtId="0" fontId="5" fillId="0" borderId="0" xfId="3" applyNumberFormat="1" applyFont="1" applyFill="1" applyBorder="1" applyAlignment="1" applyProtection="1">
      <alignment horizontal="right"/>
    </xf>
    <xf numFmtId="0" fontId="5" fillId="0" borderId="3" xfId="1" applyFont="1" applyBorder="1" applyAlignment="1">
      <alignment horizontal="right"/>
    </xf>
    <xf numFmtId="0" fontId="8" fillId="0" borderId="2" xfId="1" applyFont="1" applyBorder="1" applyAlignment="1">
      <alignment horizontal="left"/>
    </xf>
    <xf numFmtId="0" fontId="5" fillId="0" borderId="0" xfId="3" applyNumberFormat="1" applyFont="1" applyFill="1" applyBorder="1" applyAlignment="1" applyProtection="1">
      <alignment horizontal="left"/>
    </xf>
    <xf numFmtId="0" fontId="5" fillId="3" borderId="0" xfId="3" applyFont="1" applyFill="1"/>
    <xf numFmtId="0" fontId="11" fillId="0" borderId="0" xfId="3" applyNumberFormat="1" applyFont="1" applyFill="1" applyBorder="1" applyAlignment="1" applyProtection="1">
      <alignment horizontal="left"/>
    </xf>
    <xf numFmtId="0" fontId="5" fillId="2" borderId="0" xfId="3" applyFont="1" applyFill="1"/>
    <xf numFmtId="49" fontId="5" fillId="0" borderId="0" xfId="1" applyNumberFormat="1" applyFont="1"/>
    <xf numFmtId="0" fontId="3" fillId="0" borderId="3" xfId="1" applyFont="1" applyBorder="1" applyAlignment="1">
      <alignment horizontal="right"/>
    </xf>
    <xf numFmtId="0" fontId="6" fillId="0" borderId="2" xfId="1" applyFont="1" applyBorder="1" applyAlignment="1">
      <alignment horizontal="left"/>
    </xf>
    <xf numFmtId="164" fontId="3" fillId="0" borderId="1" xfId="1" applyNumberFormat="1" applyFont="1" applyBorder="1" applyAlignment="1">
      <alignment horizontal="center"/>
    </xf>
    <xf numFmtId="0" fontId="12" fillId="0" borderId="1" xfId="2" applyFont="1" applyBorder="1"/>
    <xf numFmtId="0" fontId="3" fillId="0" borderId="0" xfId="6" applyFont="1" applyAlignment="1">
      <alignment vertical="center"/>
    </xf>
    <xf numFmtId="0" fontId="12" fillId="0" borderId="1" xfId="2" applyFont="1" applyBorder="1" applyAlignment="1">
      <alignment horizontal="left"/>
    </xf>
    <xf numFmtId="0" fontId="3" fillId="0" borderId="0" xfId="3" applyFont="1" applyFill="1"/>
    <xf numFmtId="0" fontId="3" fillId="3" borderId="1" xfId="2" applyFont="1" applyFill="1" applyBorder="1" applyAlignment="1">
      <alignment horizontal="center"/>
    </xf>
    <xf numFmtId="0" fontId="3" fillId="3" borderId="1" xfId="2" applyFont="1" applyFill="1" applyBorder="1"/>
    <xf numFmtId="0" fontId="5" fillId="0" borderId="1" xfId="2" applyFont="1" applyBorder="1" applyAlignment="1">
      <alignment horizontal="center"/>
    </xf>
    <xf numFmtId="0" fontId="12" fillId="0" borderId="1" xfId="2" applyFont="1" applyBorder="1" applyAlignment="1">
      <alignment horizontal="center"/>
    </xf>
    <xf numFmtId="49" fontId="6" fillId="0" borderId="0" xfId="3" applyNumberFormat="1" applyFont="1" applyFill="1" applyAlignment="1">
      <alignment horizontal="center"/>
    </xf>
    <xf numFmtId="0" fontId="5" fillId="3" borderId="1" xfId="3" applyFont="1" applyFill="1" applyBorder="1" applyAlignment="1">
      <alignment horizontal="center"/>
    </xf>
    <xf numFmtId="49" fontId="6" fillId="3" borderId="0" xfId="3" applyNumberFormat="1" applyFont="1" applyFill="1" applyAlignment="1">
      <alignment horizontal="center"/>
    </xf>
    <xf numFmtId="0" fontId="8" fillId="3" borderId="0" xfId="3" applyFont="1" applyFill="1"/>
    <xf numFmtId="164" fontId="3" fillId="3" borderId="1" xfId="2" applyNumberFormat="1" applyFont="1" applyFill="1" applyBorder="1" applyAlignment="1">
      <alignment horizontal="center"/>
    </xf>
    <xf numFmtId="164" fontId="12" fillId="0" borderId="0" xfId="3" applyNumberFormat="1" applyFont="1" applyFill="1" applyAlignment="1">
      <alignment horizontal="center"/>
    </xf>
    <xf numFmtId="49" fontId="13" fillId="0" borderId="0" xfId="3" applyNumberFormat="1" applyFont="1" applyFill="1" applyAlignment="1">
      <alignment horizontal="right"/>
    </xf>
    <xf numFmtId="0" fontId="11" fillId="0" borderId="0" xfId="3" applyNumberFormat="1" applyFont="1" applyFill="1" applyBorder="1" applyAlignment="1" applyProtection="1"/>
    <xf numFmtId="0" fontId="9" fillId="0" borderId="0" xfId="3" applyNumberFormat="1" applyFont="1" applyFill="1" applyBorder="1" applyAlignment="1" applyProtection="1">
      <alignment horizontal="left"/>
    </xf>
    <xf numFmtId="0" fontId="14" fillId="0" borderId="0" xfId="2" applyFont="1"/>
    <xf numFmtId="164" fontId="3" fillId="0" borderId="1" xfId="5" applyNumberFormat="1" applyFont="1" applyFill="1" applyBorder="1" applyAlignment="1">
      <alignment horizontal="center" vertical="center"/>
    </xf>
    <xf numFmtId="0" fontId="10" fillId="0" borderId="1" xfId="5" applyFont="1" applyBorder="1" applyAlignment="1">
      <alignment horizontal="center" vertical="center"/>
    </xf>
    <xf numFmtId="0" fontId="10" fillId="0" borderId="1" xfId="5" applyFont="1" applyBorder="1" applyAlignment="1">
      <alignment horizontal="left" vertical="center" shrinkToFit="1"/>
    </xf>
    <xf numFmtId="0" fontId="3" fillId="0" borderId="1" xfId="5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164" fontId="18" fillId="0" borderId="1" xfId="1" applyNumberFormat="1" applyFont="1" applyBorder="1" applyAlignment="1">
      <alignment horizontal="center"/>
    </xf>
    <xf numFmtId="164" fontId="3" fillId="0" borderId="2" xfId="2" applyNumberFormat="1" applyFont="1" applyBorder="1" applyAlignment="1">
      <alignment horizontal="center"/>
    </xf>
    <xf numFmtId="0" fontId="8" fillId="0" borderId="4" xfId="5" applyFont="1" applyBorder="1" applyAlignment="1">
      <alignment horizontal="left" vertical="center"/>
    </xf>
    <xf numFmtId="0" fontId="14" fillId="0" borderId="0" xfId="2" applyFont="1" applyAlignment="1">
      <alignment horizontal="right"/>
    </xf>
    <xf numFmtId="0" fontId="14" fillId="0" borderId="0" xfId="2" applyFont="1" applyAlignment="1">
      <alignment horizontal="center"/>
    </xf>
    <xf numFmtId="0" fontId="12" fillId="0" borderId="0" xfId="2" applyFont="1"/>
    <xf numFmtId="0" fontId="20" fillId="0" borderId="1" xfId="1" applyFont="1" applyBorder="1" applyAlignment="1">
      <alignment horizontal="left"/>
    </xf>
    <xf numFmtId="164" fontId="3" fillId="0" borderId="1" xfId="6" applyNumberFormat="1" applyFont="1" applyFill="1" applyBorder="1" applyAlignment="1">
      <alignment horizontal="center" vertical="center"/>
    </xf>
    <xf numFmtId="0" fontId="10" fillId="0" borderId="1" xfId="6" applyFont="1" applyBorder="1" applyAlignment="1">
      <alignment horizontal="center" vertical="center"/>
    </xf>
    <xf numFmtId="0" fontId="10" fillId="0" borderId="1" xfId="6" applyFont="1" applyBorder="1" applyAlignment="1">
      <alignment horizontal="left" vertical="center"/>
    </xf>
    <xf numFmtId="0" fontId="3" fillId="0" borderId="0" xfId="3" applyNumberFormat="1" applyFont="1" applyFill="1" applyBorder="1" applyAlignment="1" applyProtection="1">
      <alignment horizontal="center"/>
    </xf>
    <xf numFmtId="0" fontId="3" fillId="0" borderId="0" xfId="2" applyFont="1" applyAlignment="1">
      <alignment horizontal="center"/>
    </xf>
    <xf numFmtId="49" fontId="14" fillId="0" borderId="0" xfId="1" applyNumberFormat="1" applyFont="1"/>
    <xf numFmtId="49" fontId="15" fillId="0" borderId="0" xfId="1" applyNumberFormat="1" applyFont="1" applyAlignment="1">
      <alignment horizontal="left"/>
    </xf>
    <xf numFmtId="49" fontId="3" fillId="0" borderId="0" xfId="1" applyNumberFormat="1" applyFont="1" applyAlignment="1">
      <alignment horizontal="center"/>
    </xf>
    <xf numFmtId="49" fontId="16" fillId="0" borderId="0" xfId="1" applyNumberFormat="1" applyFont="1" applyAlignment="1">
      <alignment horizontal="right"/>
    </xf>
    <xf numFmtId="49" fontId="14" fillId="0" borderId="0" xfId="1" applyNumberFormat="1" applyFont="1" applyFill="1" applyAlignment="1">
      <alignment horizontal="center"/>
    </xf>
    <xf numFmtId="49" fontId="6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7" fillId="0" borderId="1" xfId="1" applyNumberFormat="1" applyFont="1" applyFill="1" applyBorder="1" applyAlignment="1">
      <alignment horizontal="center"/>
    </xf>
    <xf numFmtId="49" fontId="17" fillId="0" borderId="1" xfId="4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49" fontId="3" fillId="3" borderId="1" xfId="1" applyNumberFormat="1" applyFont="1" applyFill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3" fillId="0" borderId="0" xfId="1" applyNumberFormat="1" applyFont="1" applyFill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1" xfId="5" applyFont="1" applyBorder="1" applyAlignment="1">
      <alignment horizontal="left" vertical="center" shrinkToFit="1"/>
    </xf>
    <xf numFmtId="49" fontId="14" fillId="0" borderId="0" xfId="1" applyNumberFormat="1" applyFont="1" applyFill="1"/>
    <xf numFmtId="49" fontId="3" fillId="0" borderId="0" xfId="1" applyNumberFormat="1" applyFont="1" applyFill="1"/>
    <xf numFmtId="0" fontId="3" fillId="0" borderId="1" xfId="6" applyFont="1" applyBorder="1" applyAlignment="1">
      <alignment horizontal="center" vertical="center"/>
    </xf>
    <xf numFmtId="0" fontId="15" fillId="0" borderId="0" xfId="2" applyFont="1" applyAlignment="1">
      <alignment horizontal="left"/>
    </xf>
    <xf numFmtId="49" fontId="15" fillId="0" borderId="0" xfId="1" applyNumberFormat="1" applyFont="1" applyAlignment="1">
      <alignment horizontal="right"/>
    </xf>
    <xf numFmtId="49" fontId="3" fillId="3" borderId="0" xfId="1" applyNumberFormat="1" applyFont="1" applyFill="1" applyBorder="1" applyAlignment="1">
      <alignment horizontal="center"/>
    </xf>
    <xf numFmtId="0" fontId="3" fillId="0" borderId="1" xfId="6" applyFont="1" applyBorder="1" applyAlignment="1">
      <alignment horizontal="left" vertical="center"/>
    </xf>
    <xf numFmtId="49" fontId="3" fillId="3" borderId="0" xfId="1" applyNumberFormat="1" applyFont="1" applyFill="1"/>
    <xf numFmtId="49" fontId="5" fillId="0" borderId="1" xfId="1" applyNumberFormat="1" applyFont="1" applyBorder="1"/>
    <xf numFmtId="49" fontId="5" fillId="0" borderId="1" xfId="1" applyNumberFormat="1" applyFont="1" applyBorder="1" applyAlignment="1">
      <alignment horizontal="center"/>
    </xf>
    <xf numFmtId="49" fontId="3" fillId="2" borderId="0" xfId="1" applyNumberFormat="1" applyFont="1" applyFill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6" fillId="0" borderId="0" xfId="1" applyNumberFormat="1" applyFont="1" applyAlignment="1">
      <alignment horizontal="left"/>
    </xf>
    <xf numFmtId="0" fontId="12" fillId="0" borderId="0" xfId="3" applyNumberFormat="1" applyFont="1" applyFill="1" applyBorder="1" applyAlignment="1" applyProtection="1">
      <alignment horizontal="left"/>
    </xf>
    <xf numFmtId="0" fontId="3" fillId="0" borderId="0" xfId="2" applyFont="1"/>
    <xf numFmtId="49" fontId="12" fillId="0" borderId="0" xfId="1" applyNumberFormat="1" applyFont="1"/>
    <xf numFmtId="49" fontId="13" fillId="0" borderId="1" xfId="1" applyNumberFormat="1" applyFont="1" applyBorder="1" applyAlignment="1">
      <alignment horizontal="center"/>
    </xf>
    <xf numFmtId="0" fontId="3" fillId="0" borderId="5" xfId="6" applyFont="1" applyBorder="1" applyAlignment="1">
      <alignment horizontal="center" vertical="center"/>
    </xf>
    <xf numFmtId="0" fontId="3" fillId="0" borderId="3" xfId="6" applyFont="1" applyBorder="1" applyAlignment="1">
      <alignment horizontal="right" vertical="center"/>
    </xf>
    <xf numFmtId="0" fontId="6" fillId="0" borderId="2" xfId="6" applyFont="1" applyBorder="1" applyAlignment="1">
      <alignment horizontal="left" vertical="center"/>
    </xf>
    <xf numFmtId="0" fontId="12" fillId="0" borderId="1" xfId="6" applyFont="1" applyBorder="1" applyAlignment="1">
      <alignment horizontal="center" vertical="center"/>
    </xf>
    <xf numFmtId="165" fontId="6" fillId="0" borderId="1" xfId="6" applyNumberFormat="1" applyFont="1" applyBorder="1" applyAlignment="1">
      <alignment horizontal="center" vertical="center"/>
    </xf>
    <xf numFmtId="164" fontId="12" fillId="0" borderId="1" xfId="1" applyNumberFormat="1" applyFont="1" applyBorder="1" applyAlignment="1">
      <alignment horizontal="center"/>
    </xf>
    <xf numFmtId="0" fontId="3" fillId="3" borderId="0" xfId="6" applyFont="1" applyFill="1" applyAlignment="1">
      <alignment vertical="center"/>
    </xf>
    <xf numFmtId="49" fontId="3" fillId="0" borderId="0" xfId="6" applyNumberFormat="1" applyFont="1" applyAlignment="1">
      <alignment horizontal="left" vertical="center"/>
    </xf>
    <xf numFmtId="0" fontId="12" fillId="0" borderId="0" xfId="6" applyFont="1" applyAlignment="1">
      <alignment horizontal="left" vertical="center"/>
    </xf>
    <xf numFmtId="0" fontId="10" fillId="0" borderId="0" xfId="6" applyFont="1" applyAlignment="1">
      <alignment vertical="center"/>
    </xf>
    <xf numFmtId="49" fontId="3" fillId="0" borderId="0" xfId="6" applyNumberFormat="1" applyFont="1" applyAlignment="1">
      <alignment horizontal="center" vertical="center"/>
    </xf>
    <xf numFmtId="49" fontId="3" fillId="0" borderId="1" xfId="6" applyNumberFormat="1" applyFont="1" applyFill="1" applyBorder="1" applyAlignment="1">
      <alignment horizontal="center" vertical="center"/>
    </xf>
    <xf numFmtId="49" fontId="10" fillId="0" borderId="0" xfId="6" applyNumberFormat="1" applyFont="1" applyAlignment="1">
      <alignment horizontal="left" vertical="center"/>
    </xf>
    <xf numFmtId="0" fontId="19" fillId="0" borderId="0" xfId="6" applyFont="1" applyAlignment="1">
      <alignment horizontal="left" vertical="center"/>
    </xf>
    <xf numFmtId="0" fontId="21" fillId="0" borderId="3" xfId="1" applyFont="1" applyBorder="1" applyAlignment="1">
      <alignment horizontal="right"/>
    </xf>
    <xf numFmtId="0" fontId="22" fillId="0" borderId="2" xfId="1" applyFont="1" applyBorder="1" applyAlignment="1">
      <alignment horizontal="left"/>
    </xf>
    <xf numFmtId="0" fontId="3" fillId="0" borderId="0" xfId="3" applyFont="1" applyFill="1" applyAlignment="1">
      <alignment horizontal="center"/>
    </xf>
    <xf numFmtId="164" fontId="23" fillId="0" borderId="1" xfId="1" applyNumberFormat="1" applyFont="1" applyBorder="1" applyAlignment="1">
      <alignment horizontal="center"/>
    </xf>
    <xf numFmtId="0" fontId="24" fillId="0" borderId="1" xfId="1" applyFont="1" applyBorder="1" applyAlignment="1">
      <alignment horizontal="left"/>
    </xf>
    <xf numFmtId="164" fontId="23" fillId="0" borderId="1" xfId="6" applyNumberFormat="1" applyFont="1" applyFill="1" applyBorder="1" applyAlignment="1">
      <alignment horizontal="center" vertical="center"/>
    </xf>
    <xf numFmtId="0" fontId="24" fillId="0" borderId="1" xfId="6" applyFont="1" applyBorder="1" applyAlignment="1">
      <alignment horizontal="center" vertical="center"/>
    </xf>
    <xf numFmtId="0" fontId="24" fillId="0" borderId="1" xfId="6" applyFont="1" applyBorder="1" applyAlignment="1">
      <alignment horizontal="left" vertical="center"/>
    </xf>
    <xf numFmtId="0" fontId="5" fillId="0" borderId="0" xfId="3" applyFont="1" applyFill="1" applyAlignment="1">
      <alignment horizontal="center"/>
    </xf>
    <xf numFmtId="49" fontId="3" fillId="3" borderId="3" xfId="1" applyNumberFormat="1" applyFont="1" applyFill="1" applyBorder="1" applyAlignment="1">
      <alignment horizontal="center"/>
    </xf>
    <xf numFmtId="2" fontId="3" fillId="3" borderId="1" xfId="1" applyNumberFormat="1" applyFont="1" applyFill="1" applyBorder="1" applyAlignment="1">
      <alignment horizontal="center"/>
    </xf>
    <xf numFmtId="0" fontId="12" fillId="0" borderId="1" xfId="6" applyFont="1" applyBorder="1" applyAlignment="1">
      <alignment horizontal="left" vertical="center"/>
    </xf>
    <xf numFmtId="0" fontId="10" fillId="3" borderId="1" xfId="1" applyFont="1" applyFill="1" applyBorder="1" applyAlignment="1">
      <alignment horizontal="left"/>
    </xf>
    <xf numFmtId="0" fontId="27" fillId="0" borderId="3" xfId="9" applyFont="1" applyBorder="1" applyAlignment="1">
      <alignment horizontal="right"/>
    </xf>
    <xf numFmtId="0" fontId="28" fillId="0" borderId="2" xfId="9" applyFont="1" applyBorder="1" applyAlignment="1">
      <alignment horizontal="left"/>
    </xf>
    <xf numFmtId="49" fontId="26" fillId="0" borderId="2" xfId="9" applyNumberFormat="1" applyFont="1" applyBorder="1" applyAlignment="1">
      <alignment horizontal="center"/>
    </xf>
    <xf numFmtId="0" fontId="8" fillId="0" borderId="2" xfId="5" applyFont="1" applyBorder="1" applyAlignment="1">
      <alignment horizontal="left" vertical="center"/>
    </xf>
    <xf numFmtId="0" fontId="29" fillId="0" borderId="3" xfId="1" applyFont="1" applyBorder="1" applyAlignment="1">
      <alignment horizontal="right"/>
    </xf>
    <xf numFmtId="0" fontId="30" fillId="0" borderId="2" xfId="1" applyFont="1" applyBorder="1" applyAlignment="1">
      <alignment horizontal="left"/>
    </xf>
    <xf numFmtId="0" fontId="5" fillId="0" borderId="4" xfId="5" applyFont="1" applyBorder="1" applyAlignment="1">
      <alignment horizontal="right" vertical="center"/>
    </xf>
    <xf numFmtId="0" fontId="8" fillId="0" borderId="2" xfId="2" applyFont="1" applyBorder="1" applyAlignment="1">
      <alignment horizontal="left"/>
    </xf>
    <xf numFmtId="0" fontId="3" fillId="3" borderId="3" xfId="2" applyFont="1" applyFill="1" applyBorder="1" applyAlignment="1">
      <alignment horizontal="right"/>
    </xf>
    <xf numFmtId="0" fontId="6" fillId="3" borderId="2" xfId="2" applyFont="1" applyFill="1" applyBorder="1"/>
    <xf numFmtId="0" fontId="3" fillId="3" borderId="3" xfId="1" applyFont="1" applyFill="1" applyBorder="1" applyAlignment="1">
      <alignment horizontal="right"/>
    </xf>
    <xf numFmtId="0" fontId="6" fillId="3" borderId="2" xfId="1" applyFont="1" applyFill="1" applyBorder="1" applyAlignment="1">
      <alignment horizontal="left"/>
    </xf>
    <xf numFmtId="0" fontId="5" fillId="3" borderId="3" xfId="1" applyFont="1" applyFill="1" applyBorder="1" applyAlignment="1">
      <alignment horizontal="right"/>
    </xf>
    <xf numFmtId="0" fontId="8" fillId="3" borderId="2" xfId="1" applyFont="1" applyFill="1" applyBorder="1" applyAlignment="1">
      <alignment horizontal="left"/>
    </xf>
    <xf numFmtId="0" fontId="5" fillId="0" borderId="4" xfId="1" applyFont="1" applyBorder="1" applyAlignment="1">
      <alignment horizontal="right"/>
    </xf>
    <xf numFmtId="0" fontId="8" fillId="0" borderId="4" xfId="1" applyFont="1" applyBorder="1" applyAlignment="1">
      <alignment horizontal="left"/>
    </xf>
    <xf numFmtId="0" fontId="5" fillId="0" borderId="3" xfId="6" applyFont="1" applyBorder="1" applyAlignment="1">
      <alignment horizontal="right" vertical="center"/>
    </xf>
    <xf numFmtId="0" fontId="8" fillId="0" borderId="2" xfId="6" applyFont="1" applyBorder="1" applyAlignment="1">
      <alignment horizontal="left" vertical="center"/>
    </xf>
    <xf numFmtId="0" fontId="5" fillId="3" borderId="3" xfId="2" applyFont="1" applyFill="1" applyBorder="1" applyAlignment="1">
      <alignment horizontal="right"/>
    </xf>
    <xf numFmtId="49" fontId="8" fillId="3" borderId="2" xfId="2" applyNumberFormat="1" applyFont="1" applyFill="1" applyBorder="1"/>
    <xf numFmtId="49" fontId="5" fillId="0" borderId="3" xfId="1" applyNumberFormat="1" applyFont="1" applyBorder="1" applyAlignment="1">
      <alignment horizontal="right"/>
    </xf>
    <xf numFmtId="49" fontId="8" fillId="0" borderId="2" xfId="1" applyNumberFormat="1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49" fontId="3" fillId="0" borderId="1" xfId="1" applyNumberFormat="1" applyFont="1" applyBorder="1"/>
    <xf numFmtId="0" fontId="3" fillId="0" borderId="3" xfId="1" applyNumberFormat="1" applyFont="1" applyBorder="1" applyAlignment="1">
      <alignment horizontal="center"/>
    </xf>
    <xf numFmtId="0" fontId="3" fillId="3" borderId="3" xfId="1" applyNumberFormat="1" applyFont="1" applyFill="1" applyBorder="1" applyAlignment="1">
      <alignment horizontal="center"/>
    </xf>
    <xf numFmtId="49" fontId="3" fillId="0" borderId="1" xfId="2" applyNumberFormat="1" applyFont="1" applyBorder="1" applyAlignment="1">
      <alignment horizontal="center"/>
    </xf>
    <xf numFmtId="49" fontId="14" fillId="0" borderId="0" xfId="1" applyNumberFormat="1" applyFont="1" applyAlignment="1">
      <alignment horizontal="center"/>
    </xf>
    <xf numFmtId="49" fontId="26" fillId="0" borderId="1" xfId="9" applyNumberFormat="1" applyFont="1" applyBorder="1" applyAlignment="1">
      <alignment horizontal="center"/>
    </xf>
    <xf numFmtId="0" fontId="8" fillId="0" borderId="2" xfId="2" applyFont="1" applyBorder="1" applyAlignment="1"/>
    <xf numFmtId="2" fontId="6" fillId="0" borderId="1" xfId="1" applyNumberFormat="1" applyFont="1" applyBorder="1" applyAlignment="1">
      <alignment horizontal="center"/>
    </xf>
    <xf numFmtId="0" fontId="8" fillId="3" borderId="1" xfId="3" applyFont="1" applyFill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49" fontId="8" fillId="3" borderId="1" xfId="1" applyNumberFormat="1" applyFont="1" applyFill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49" fontId="5" fillId="0" borderId="1" xfId="1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2" fontId="6" fillId="3" borderId="1" xfId="1" applyNumberFormat="1" applyFont="1" applyFill="1" applyBorder="1" applyAlignment="1">
      <alignment horizontal="center"/>
    </xf>
    <xf numFmtId="49" fontId="6" fillId="3" borderId="1" xfId="1" applyNumberFormat="1" applyFont="1" applyFill="1" applyBorder="1" applyAlignment="1">
      <alignment horizontal="center"/>
    </xf>
    <xf numFmtId="0" fontId="6" fillId="0" borderId="1" xfId="2" applyFont="1" applyBorder="1" applyAlignment="1">
      <alignment horizontal="center"/>
    </xf>
    <xf numFmtId="49" fontId="8" fillId="0" borderId="2" xfId="2" applyNumberFormat="1" applyFont="1" applyBorder="1"/>
    <xf numFmtId="49" fontId="7" fillId="3" borderId="1" xfId="1" applyNumberFormat="1" applyFont="1" applyFill="1" applyBorder="1" applyAlignment="1">
      <alignment horizontal="center"/>
    </xf>
    <xf numFmtId="0" fontId="12" fillId="0" borderId="1" xfId="1" applyFont="1" applyBorder="1" applyAlignment="1">
      <alignment horizontal="left"/>
    </xf>
    <xf numFmtId="49" fontId="3" fillId="2" borderId="0" xfId="1" applyNumberFormat="1" applyFont="1" applyFill="1"/>
    <xf numFmtId="2" fontId="6" fillId="0" borderId="0" xfId="1" applyNumberFormat="1" applyFont="1" applyAlignment="1">
      <alignment horizontal="center"/>
    </xf>
    <xf numFmtId="0" fontId="3" fillId="0" borderId="0" xfId="5" applyFont="1" applyAlignment="1">
      <alignment vertical="center"/>
    </xf>
    <xf numFmtId="0" fontId="3" fillId="0" borderId="0" xfId="5" applyFont="1" applyAlignment="1">
      <alignment vertical="center" shrinkToFit="1"/>
    </xf>
    <xf numFmtId="0" fontId="6" fillId="0" borderId="0" xfId="5" applyFont="1" applyAlignment="1">
      <alignment vertical="center"/>
    </xf>
    <xf numFmtId="0" fontId="3" fillId="0" borderId="1" xfId="2" applyFont="1" applyBorder="1" applyAlignment="1">
      <alignment horizontal="center" vertical="center"/>
    </xf>
    <xf numFmtId="49" fontId="8" fillId="0" borderId="1" xfId="5" applyNumberFormat="1" applyFont="1" applyBorder="1" applyAlignment="1">
      <alignment horizontal="center" vertical="center"/>
    </xf>
    <xf numFmtId="0" fontId="3" fillId="0" borderId="5" xfId="5" applyFont="1" applyBorder="1" applyAlignment="1">
      <alignment horizontal="center" vertical="center"/>
    </xf>
    <xf numFmtId="49" fontId="17" fillId="0" borderId="6" xfId="5" applyNumberFormat="1" applyFont="1" applyBorder="1" applyAlignment="1">
      <alignment horizontal="center" vertical="center"/>
    </xf>
    <xf numFmtId="49" fontId="17" fillId="0" borderId="7" xfId="5" applyNumberFormat="1" applyFont="1" applyBorder="1" applyAlignment="1">
      <alignment horizontal="center" vertical="center"/>
    </xf>
    <xf numFmtId="49" fontId="6" fillId="0" borderId="6" xfId="5" applyNumberFormat="1" applyFont="1" applyBorder="1" applyAlignment="1">
      <alignment horizontal="center" vertical="center"/>
    </xf>
    <xf numFmtId="49" fontId="6" fillId="0" borderId="8" xfId="5" applyNumberFormat="1" applyFont="1" applyBorder="1" applyAlignment="1">
      <alignment horizontal="center" vertical="center"/>
    </xf>
    <xf numFmtId="0" fontId="17" fillId="0" borderId="9" xfId="5" applyFont="1" applyBorder="1" applyAlignment="1">
      <alignment horizontal="left" vertical="center" shrinkToFit="1"/>
    </xf>
    <xf numFmtId="0" fontId="17" fillId="0" borderId="9" xfId="5" applyFont="1" applyBorder="1" applyAlignment="1">
      <alignment horizontal="center" vertical="center"/>
    </xf>
    <xf numFmtId="49" fontId="17" fillId="0" borderId="9" xfId="5" applyNumberFormat="1" applyFont="1" applyBorder="1" applyAlignment="1">
      <alignment horizontal="center" vertical="center"/>
    </xf>
    <xf numFmtId="0" fontId="17" fillId="0" borderId="10" xfId="5" applyFont="1" applyBorder="1" applyAlignment="1">
      <alignment horizontal="left" vertical="center"/>
    </xf>
    <xf numFmtId="0" fontId="17" fillId="0" borderId="11" xfId="5" applyFont="1" applyBorder="1" applyAlignment="1">
      <alignment horizontal="right" vertical="center"/>
    </xf>
    <xf numFmtId="1" fontId="17" fillId="0" borderId="12" xfId="7" applyNumberFormat="1" applyFont="1" applyBorder="1" applyAlignment="1">
      <alignment horizontal="center" vertical="center"/>
    </xf>
    <xf numFmtId="49" fontId="14" fillId="0" borderId="0" xfId="10" applyNumberFormat="1" applyFont="1" applyAlignment="1">
      <alignment vertical="center"/>
    </xf>
    <xf numFmtId="49" fontId="16" fillId="0" borderId="0" xfId="10" applyNumberFormat="1" applyFont="1" applyAlignment="1">
      <alignment horizontal="right" vertical="center"/>
    </xf>
    <xf numFmtId="49" fontId="14" fillId="0" borderId="0" xfId="10" applyNumberFormat="1" applyFont="1" applyAlignment="1">
      <alignment vertical="center" shrinkToFit="1"/>
    </xf>
    <xf numFmtId="49" fontId="15" fillId="0" borderId="0" xfId="10" applyNumberFormat="1" applyFont="1" applyAlignment="1">
      <alignment horizontal="left" vertical="center"/>
    </xf>
    <xf numFmtId="0" fontId="9" fillId="0" borderId="0" xfId="3" applyFont="1" applyFill="1" applyAlignment="1">
      <alignment vertical="center"/>
    </xf>
    <xf numFmtId="0" fontId="32" fillId="0" borderId="0" xfId="3" applyFont="1" applyFill="1" applyAlignment="1">
      <alignment vertical="center"/>
    </xf>
    <xf numFmtId="0" fontId="9" fillId="0" borderId="0" xfId="3" applyFont="1" applyFill="1" applyAlignment="1">
      <alignment vertical="center" shrinkToFit="1"/>
    </xf>
    <xf numFmtId="49" fontId="32" fillId="0" borderId="0" xfId="3" applyNumberFormat="1" applyFont="1" applyFill="1" applyAlignment="1">
      <alignment horizontal="right" vertical="center"/>
    </xf>
    <xf numFmtId="0" fontId="32" fillId="0" borderId="0" xfId="3" applyNumberFormat="1" applyFont="1" applyFill="1" applyBorder="1" applyAlignment="1" applyProtection="1">
      <alignment horizontal="left" vertical="center"/>
    </xf>
    <xf numFmtId="0" fontId="9" fillId="0" borderId="0" xfId="3" applyFont="1" applyFill="1" applyAlignment="1">
      <alignment horizontal="center" vertical="center"/>
    </xf>
    <xf numFmtId="0" fontId="14" fillId="0" borderId="0" xfId="2" applyFont="1" applyAlignment="1">
      <alignment vertical="center"/>
    </xf>
    <xf numFmtId="0" fontId="14" fillId="0" borderId="0" xfId="2" applyFont="1" applyAlignment="1">
      <alignment vertical="center" shrinkToFit="1"/>
    </xf>
    <xf numFmtId="0" fontId="5" fillId="0" borderId="0" xfId="3" applyFont="1" applyFill="1" applyAlignment="1">
      <alignment vertical="center"/>
    </xf>
    <xf numFmtId="0" fontId="5" fillId="0" borderId="0" xfId="3" applyFont="1" applyFill="1" applyAlignment="1">
      <alignment vertical="center" shrinkToFit="1"/>
    </xf>
    <xf numFmtId="0" fontId="9" fillId="0" borderId="0" xfId="3" applyNumberFormat="1" applyFont="1" applyFill="1" applyBorder="1" applyAlignment="1" applyProtection="1">
      <alignment horizontal="left" vertical="center"/>
    </xf>
    <xf numFmtId="0" fontId="5" fillId="0" borderId="0" xfId="3" applyFont="1" applyFill="1" applyAlignment="1">
      <alignment horizontal="center" vertical="center"/>
    </xf>
    <xf numFmtId="164" fontId="9" fillId="0" borderId="0" xfId="3" applyNumberFormat="1" applyFont="1" applyFill="1" applyAlignment="1">
      <alignment horizontal="center" vertical="center"/>
    </xf>
    <xf numFmtId="0" fontId="32" fillId="0" borderId="0" xfId="3" applyNumberFormat="1" applyFont="1" applyFill="1" applyBorder="1" applyAlignment="1" applyProtection="1">
      <alignment vertical="center"/>
    </xf>
    <xf numFmtId="2" fontId="3" fillId="3" borderId="1" xfId="5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right" vertical="center"/>
    </xf>
    <xf numFmtId="0" fontId="10" fillId="0" borderId="1" xfId="1" applyFont="1" applyBorder="1" applyAlignment="1">
      <alignment horizontal="left" vertical="center"/>
    </xf>
    <xf numFmtId="164" fontId="10" fillId="0" borderId="1" xfId="1" applyNumberFormat="1" applyFont="1" applyBorder="1" applyAlignment="1">
      <alignment horizontal="center" vertical="center"/>
    </xf>
    <xf numFmtId="0" fontId="8" fillId="0" borderId="0" xfId="3" applyFont="1" applyFill="1" applyAlignment="1">
      <alignment vertical="center"/>
    </xf>
    <xf numFmtId="49" fontId="8" fillId="0" borderId="0" xfId="3" applyNumberFormat="1" applyFont="1" applyFill="1" applyAlignment="1">
      <alignment horizontal="right" vertical="center"/>
    </xf>
    <xf numFmtId="0" fontId="3" fillId="0" borderId="1" xfId="5" quotePrefix="1" applyFont="1" applyBorder="1" applyAlignment="1">
      <alignment horizontal="center" vertical="center"/>
    </xf>
    <xf numFmtId="49" fontId="6" fillId="0" borderId="0" xfId="5" applyNumberFormat="1" applyFont="1" applyAlignment="1">
      <alignment horizontal="center" vertical="center"/>
    </xf>
    <xf numFmtId="2" fontId="6" fillId="0" borderId="0" xfId="5" applyNumberFormat="1" applyFont="1" applyAlignment="1">
      <alignment horizontal="center" vertical="center"/>
    </xf>
    <xf numFmtId="2" fontId="3" fillId="0" borderId="0" xfId="5" applyNumberFormat="1" applyFont="1" applyAlignment="1">
      <alignment horizontal="center" vertical="center"/>
    </xf>
    <xf numFmtId="0" fontId="10" fillId="0" borderId="0" xfId="5" applyFont="1" applyAlignment="1">
      <alignment vertical="center" shrinkToFit="1"/>
    </xf>
    <xf numFmtId="0" fontId="19" fillId="0" borderId="0" xfId="5" applyFont="1" applyAlignment="1">
      <alignment horizontal="left" vertical="center"/>
    </xf>
    <xf numFmtId="49" fontId="10" fillId="0" borderId="0" xfId="5" applyNumberFormat="1" applyFont="1" applyAlignment="1">
      <alignment horizontal="left" vertical="center"/>
    </xf>
    <xf numFmtId="0" fontId="5" fillId="0" borderId="0" xfId="5" applyFont="1" applyAlignment="1">
      <alignment vertical="center"/>
    </xf>
    <xf numFmtId="0" fontId="33" fillId="0" borderId="1" xfId="2" applyFont="1" applyBorder="1" applyAlignment="1">
      <alignment horizontal="center" vertical="center"/>
    </xf>
    <xf numFmtId="2" fontId="6" fillId="4" borderId="1" xfId="5" applyNumberFormat="1" applyFont="1" applyFill="1" applyBorder="1" applyAlignment="1">
      <alignment horizontal="center" vertical="center"/>
    </xf>
    <xf numFmtId="2" fontId="3" fillId="0" borderId="1" xfId="5" applyNumberFormat="1" applyFont="1" applyBorder="1" applyAlignment="1">
      <alignment horizontal="center" vertical="center"/>
    </xf>
    <xf numFmtId="2" fontId="3" fillId="2" borderId="1" xfId="5" applyNumberFormat="1" applyFont="1" applyFill="1" applyBorder="1" applyAlignment="1">
      <alignment horizontal="center" vertical="center"/>
    </xf>
    <xf numFmtId="164" fontId="20" fillId="0" borderId="1" xfId="1" applyNumberFormat="1" applyFont="1" applyBorder="1" applyAlignment="1">
      <alignment horizontal="center"/>
    </xf>
    <xf numFmtId="0" fontId="30" fillId="0" borderId="4" xfId="1" applyFont="1" applyBorder="1" applyAlignment="1">
      <alignment horizontal="left"/>
    </xf>
    <xf numFmtId="0" fontId="29" fillId="0" borderId="4" xfId="1" applyFont="1" applyBorder="1" applyAlignment="1">
      <alignment horizontal="right"/>
    </xf>
    <xf numFmtId="0" fontId="10" fillId="0" borderId="1" xfId="2" applyFont="1" applyBorder="1" applyAlignment="1">
      <alignment horizontal="center"/>
    </xf>
    <xf numFmtId="0" fontId="12" fillId="0" borderId="0" xfId="5" applyFont="1" applyAlignment="1">
      <alignment vertical="center"/>
    </xf>
    <xf numFmtId="49" fontId="12" fillId="0" borderId="13" xfId="5" applyNumberFormat="1" applyFont="1" applyBorder="1" applyAlignment="1">
      <alignment horizontal="center" vertical="center"/>
    </xf>
    <xf numFmtId="2" fontId="17" fillId="4" borderId="10" xfId="5" applyNumberFormat="1" applyFont="1" applyFill="1" applyBorder="1" applyAlignment="1">
      <alignment horizontal="center" vertical="center"/>
    </xf>
    <xf numFmtId="1" fontId="12" fillId="0" borderId="13" xfId="5" applyNumberFormat="1" applyFont="1" applyBorder="1" applyAlignment="1">
      <alignment horizontal="center" vertical="center"/>
    </xf>
    <xf numFmtId="1" fontId="12" fillId="0" borderId="9" xfId="5" applyNumberFormat="1" applyFont="1" applyBorder="1" applyAlignment="1">
      <alignment horizontal="center" vertical="center"/>
    </xf>
    <xf numFmtId="1" fontId="12" fillId="0" borderId="12" xfId="5" applyNumberFormat="1" applyFont="1" applyBorder="1" applyAlignment="1">
      <alignment horizontal="center" vertical="center"/>
    </xf>
    <xf numFmtId="0" fontId="12" fillId="0" borderId="13" xfId="5" applyFont="1" applyBorder="1" applyAlignment="1">
      <alignment horizontal="left" vertical="center" shrinkToFit="1"/>
    </xf>
    <xf numFmtId="0" fontId="12" fillId="0" borderId="9" xfId="5" applyFont="1" applyBorder="1" applyAlignment="1">
      <alignment horizontal="center" vertical="center"/>
    </xf>
    <xf numFmtId="49" fontId="12" fillId="0" borderId="9" xfId="5" applyNumberFormat="1" applyFont="1" applyBorder="1" applyAlignment="1">
      <alignment horizontal="center" vertical="center"/>
    </xf>
    <xf numFmtId="0" fontId="12" fillId="0" borderId="10" xfId="5" applyFont="1" applyBorder="1" applyAlignment="1">
      <alignment horizontal="left" vertical="center"/>
    </xf>
    <xf numFmtId="0" fontId="12" fillId="0" borderId="11" xfId="5" applyFont="1" applyBorder="1" applyAlignment="1">
      <alignment horizontal="right" vertical="center"/>
    </xf>
    <xf numFmtId="0" fontId="10" fillId="0" borderId="0" xfId="5" applyFont="1" applyAlignment="1">
      <alignment vertical="center"/>
    </xf>
    <xf numFmtId="49" fontId="17" fillId="0" borderId="0" xfId="5" applyNumberFormat="1" applyFont="1" applyAlignment="1">
      <alignment vertical="center"/>
    </xf>
    <xf numFmtId="2" fontId="6" fillId="0" borderId="0" xfId="5" applyNumberFormat="1" applyFont="1" applyBorder="1" applyAlignment="1">
      <alignment horizontal="center" vertical="center"/>
    </xf>
    <xf numFmtId="49" fontId="14" fillId="0" borderId="0" xfId="10" applyNumberFormat="1" applyFont="1"/>
    <xf numFmtId="49" fontId="16" fillId="0" borderId="0" xfId="10" applyNumberFormat="1" applyFont="1" applyAlignment="1">
      <alignment horizontal="right"/>
    </xf>
    <xf numFmtId="0" fontId="34" fillId="0" borderId="0" xfId="11" applyFont="1" applyAlignment="1">
      <alignment vertical="center"/>
    </xf>
    <xf numFmtId="49" fontId="35" fillId="0" borderId="0" xfId="11" applyNumberFormat="1" applyFont="1" applyAlignment="1">
      <alignment horizontal="center" vertical="center"/>
    </xf>
    <xf numFmtId="2" fontId="35" fillId="0" borderId="0" xfId="11" applyNumberFormat="1" applyFont="1" applyAlignment="1">
      <alignment horizontal="center" vertical="center"/>
    </xf>
    <xf numFmtId="2" fontId="34" fillId="0" borderId="0" xfId="11" applyNumberFormat="1" applyFont="1" applyAlignment="1">
      <alignment horizontal="center" vertical="center"/>
    </xf>
    <xf numFmtId="0" fontId="36" fillId="0" borderId="0" xfId="11" applyFont="1" applyAlignment="1">
      <alignment vertical="center" shrinkToFit="1"/>
    </xf>
    <xf numFmtId="0" fontId="37" fillId="0" borderId="0" xfId="11" applyFont="1" applyAlignment="1">
      <alignment horizontal="left" vertical="center"/>
    </xf>
    <xf numFmtId="49" fontId="36" fillId="0" borderId="0" xfId="11" applyNumberFormat="1" applyFont="1" applyAlignment="1">
      <alignment horizontal="left" vertical="center"/>
    </xf>
    <xf numFmtId="0" fontId="38" fillId="0" borderId="0" xfId="11" applyFont="1" applyAlignment="1">
      <alignment vertical="center"/>
    </xf>
    <xf numFmtId="0" fontId="34" fillId="0" borderId="0" xfId="11" applyFont="1" applyBorder="1" applyAlignment="1">
      <alignment vertical="center"/>
    </xf>
    <xf numFmtId="49" fontId="38" fillId="0" borderId="0" xfId="12" applyNumberFormat="1" applyFont="1" applyBorder="1" applyAlignment="1">
      <alignment horizontal="center"/>
    </xf>
    <xf numFmtId="0" fontId="38" fillId="0" borderId="0" xfId="12" applyFont="1" applyBorder="1" applyAlignment="1">
      <alignment horizontal="left"/>
    </xf>
    <xf numFmtId="0" fontId="36" fillId="0" borderId="0" xfId="12" applyFont="1" applyBorder="1"/>
    <xf numFmtId="0" fontId="34" fillId="0" borderId="1" xfId="12" applyFont="1" applyBorder="1" applyAlignment="1">
      <alignment horizontal="center" vertical="center"/>
    </xf>
    <xf numFmtId="2" fontId="35" fillId="4" borderId="1" xfId="11" applyNumberFormat="1" applyFont="1" applyFill="1" applyBorder="1" applyAlignment="1">
      <alignment horizontal="center" vertical="center"/>
    </xf>
    <xf numFmtId="2" fontId="34" fillId="0" borderId="1" xfId="11" applyNumberFormat="1" applyFont="1" applyBorder="1" applyAlignment="1">
      <alignment horizontal="center" vertical="center"/>
    </xf>
    <xf numFmtId="0" fontId="36" fillId="0" borderId="1" xfId="11" applyFont="1" applyBorder="1" applyAlignment="1">
      <alignment horizontal="left" vertical="center" shrinkToFit="1"/>
    </xf>
    <xf numFmtId="0" fontId="36" fillId="0" borderId="1" xfId="11" applyFont="1" applyBorder="1" applyAlignment="1">
      <alignment horizontal="center" vertical="center"/>
    </xf>
    <xf numFmtId="164" fontId="34" fillId="0" borderId="1" xfId="11" applyNumberFormat="1" applyFont="1" applyFill="1" applyBorder="1" applyAlignment="1">
      <alignment horizontal="center" vertical="center"/>
    </xf>
    <xf numFmtId="0" fontId="39" fillId="0" borderId="4" xfId="11" applyFont="1" applyBorder="1" applyAlignment="1">
      <alignment horizontal="left" vertical="center"/>
    </xf>
    <xf numFmtId="0" fontId="38" fillId="0" borderId="3" xfId="11" applyFont="1" applyBorder="1" applyAlignment="1">
      <alignment horizontal="right" vertical="center"/>
    </xf>
    <xf numFmtId="0" fontId="34" fillId="0" borderId="5" xfId="11" applyFont="1" applyBorder="1" applyAlignment="1">
      <alignment horizontal="center" vertical="center"/>
    </xf>
    <xf numFmtId="0" fontId="34" fillId="0" borderId="1" xfId="12" applyFont="1" applyBorder="1" applyAlignment="1">
      <alignment horizontal="center"/>
    </xf>
    <xf numFmtId="49" fontId="34" fillId="0" borderId="1" xfId="11" applyNumberFormat="1" applyFont="1" applyFill="1" applyBorder="1" applyAlignment="1">
      <alignment horizontal="center" vertical="center"/>
    </xf>
    <xf numFmtId="0" fontId="40" fillId="0" borderId="0" xfId="11" applyFont="1" applyAlignment="1">
      <alignment vertical="center"/>
    </xf>
    <xf numFmtId="49" fontId="40" fillId="0" borderId="13" xfId="11" applyNumberFormat="1" applyFont="1" applyBorder="1" applyAlignment="1">
      <alignment horizontal="center" vertical="center"/>
    </xf>
    <xf numFmtId="2" fontId="41" fillId="4" borderId="10" xfId="11" applyNumberFormat="1" applyFont="1" applyFill="1" applyBorder="1" applyAlignment="1">
      <alignment horizontal="center" vertical="center"/>
    </xf>
    <xf numFmtId="1" fontId="40" fillId="0" borderId="13" xfId="11" applyNumberFormat="1" applyFont="1" applyBorder="1" applyAlignment="1">
      <alignment horizontal="center" vertical="center"/>
    </xf>
    <xf numFmtId="1" fontId="40" fillId="0" borderId="9" xfId="11" applyNumberFormat="1" applyFont="1" applyBorder="1" applyAlignment="1">
      <alignment horizontal="center" vertical="center"/>
    </xf>
    <xf numFmtId="1" fontId="40" fillId="0" borderId="12" xfId="11" applyNumberFormat="1" applyFont="1" applyBorder="1" applyAlignment="1">
      <alignment horizontal="center" vertical="center"/>
    </xf>
    <xf numFmtId="0" fontId="40" fillId="0" borderId="13" xfId="11" applyFont="1" applyBorder="1" applyAlignment="1">
      <alignment horizontal="left" vertical="center" shrinkToFit="1"/>
    </xf>
    <xf numFmtId="0" fontId="40" fillId="0" borderId="9" xfId="11" applyFont="1" applyBorder="1" applyAlignment="1">
      <alignment horizontal="center" vertical="center"/>
    </xf>
    <xf numFmtId="49" fontId="40" fillId="0" borderId="9" xfId="11" applyNumberFormat="1" applyFont="1" applyBorder="1" applyAlignment="1">
      <alignment horizontal="center" vertical="center"/>
    </xf>
    <xf numFmtId="0" fontId="40" fillId="0" borderId="10" xfId="11" applyFont="1" applyBorder="1" applyAlignment="1">
      <alignment horizontal="left" vertical="center"/>
    </xf>
    <xf numFmtId="0" fontId="40" fillId="0" borderId="11" xfId="11" applyFont="1" applyBorder="1" applyAlignment="1">
      <alignment horizontal="right" vertical="center"/>
    </xf>
    <xf numFmtId="1" fontId="41" fillId="0" borderId="12" xfId="13" applyNumberFormat="1" applyFont="1" applyBorder="1" applyAlignment="1">
      <alignment horizontal="center" vertical="center"/>
    </xf>
    <xf numFmtId="0" fontId="36" fillId="0" borderId="0" xfId="11" applyFont="1" applyAlignment="1">
      <alignment vertical="center"/>
    </xf>
    <xf numFmtId="49" fontId="41" fillId="0" borderId="0" xfId="11" applyNumberFormat="1" applyFont="1" applyAlignment="1">
      <alignment vertical="center"/>
    </xf>
    <xf numFmtId="2" fontId="35" fillId="0" borderId="0" xfId="11" applyNumberFormat="1" applyFont="1" applyBorder="1" applyAlignment="1">
      <alignment horizontal="center" vertical="center"/>
    </xf>
    <xf numFmtId="49" fontId="42" fillId="0" borderId="0" xfId="14" applyNumberFormat="1" applyFont="1"/>
    <xf numFmtId="49" fontId="43" fillId="0" borderId="0" xfId="14" applyNumberFormat="1" applyFont="1" applyAlignment="1">
      <alignment horizontal="right"/>
    </xf>
    <xf numFmtId="0" fontId="38" fillId="0" borderId="0" xfId="3" applyFont="1" applyFill="1"/>
    <xf numFmtId="0" fontId="39" fillId="0" borderId="0" xfId="3" applyFont="1" applyFill="1"/>
    <xf numFmtId="49" fontId="39" fillId="0" borderId="0" xfId="3" applyNumberFormat="1" applyFont="1" applyFill="1" applyAlignment="1">
      <alignment horizontal="right"/>
    </xf>
    <xf numFmtId="0" fontId="38" fillId="0" borderId="0" xfId="3" applyFont="1" applyFill="1" applyAlignment="1">
      <alignment horizontal="center"/>
    </xf>
    <xf numFmtId="0" fontId="42" fillId="0" borderId="0" xfId="12" applyFont="1"/>
    <xf numFmtId="0" fontId="44" fillId="0" borderId="0" xfId="3" applyNumberFormat="1" applyFont="1" applyFill="1" applyBorder="1" applyAlignment="1" applyProtection="1">
      <alignment horizontal="left"/>
    </xf>
    <xf numFmtId="164" fontId="38" fillId="0" borderId="0" xfId="3" applyNumberFormat="1" applyFont="1" applyFill="1" applyAlignment="1">
      <alignment horizontal="center"/>
    </xf>
    <xf numFmtId="0" fontId="45" fillId="0" borderId="0" xfId="3" applyNumberFormat="1" applyFont="1" applyFill="1" applyBorder="1" applyAlignment="1" applyProtection="1"/>
    <xf numFmtId="2" fontId="40" fillId="0" borderId="1" xfId="11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2" fontId="34" fillId="2" borderId="1" xfId="11" applyNumberFormat="1" applyFont="1" applyFill="1" applyBorder="1" applyAlignment="1">
      <alignment horizontal="center" vertical="center"/>
    </xf>
    <xf numFmtId="0" fontId="38" fillId="0" borderId="4" xfId="11" applyFont="1" applyBorder="1" applyAlignment="1">
      <alignment horizontal="right" vertical="center"/>
    </xf>
    <xf numFmtId="2" fontId="34" fillId="3" borderId="1" xfId="11" applyNumberFormat="1" applyFont="1" applyFill="1" applyBorder="1" applyAlignment="1">
      <alignment horizontal="center" vertical="center"/>
    </xf>
    <xf numFmtId="0" fontId="40" fillId="0" borderId="0" xfId="11" applyFont="1" applyAlignment="1">
      <alignment vertical="center" shrinkToFit="1"/>
    </xf>
    <xf numFmtId="0" fontId="37" fillId="0" borderId="0" xfId="11" applyFont="1" applyAlignment="1">
      <alignment horizontal="center" vertical="center"/>
    </xf>
    <xf numFmtId="0" fontId="38" fillId="0" borderId="0" xfId="11" applyFont="1" applyAlignment="1">
      <alignment horizontal="right" vertical="center"/>
    </xf>
    <xf numFmtId="0" fontId="3" fillId="0" borderId="1" xfId="12" applyFont="1" applyBorder="1" applyAlignment="1">
      <alignment horizontal="center" vertical="center"/>
    </xf>
    <xf numFmtId="2" fontId="6" fillId="4" borderId="1" xfId="11" applyNumberFormat="1" applyFont="1" applyFill="1" applyBorder="1" applyAlignment="1">
      <alignment horizontal="center" vertical="center"/>
    </xf>
    <xf numFmtId="0" fontId="40" fillId="0" borderId="1" xfId="12" applyFont="1" applyBorder="1"/>
    <xf numFmtId="0" fontId="40" fillId="0" borderId="1" xfId="12" applyFont="1" applyBorder="1" applyAlignment="1">
      <alignment horizontal="center"/>
    </xf>
    <xf numFmtId="164" fontId="38" fillId="0" borderId="1" xfId="11" applyNumberFormat="1" applyFont="1" applyFill="1" applyBorder="1" applyAlignment="1">
      <alignment horizontal="center" vertical="center"/>
    </xf>
    <xf numFmtId="0" fontId="39" fillId="0" borderId="2" xfId="11" applyFont="1" applyBorder="1" applyAlignment="1">
      <alignment horizontal="left" vertical="center"/>
    </xf>
    <xf numFmtId="49" fontId="38" fillId="0" borderId="1" xfId="12" applyNumberFormat="1" applyFont="1" applyBorder="1" applyAlignment="1">
      <alignment horizontal="center"/>
    </xf>
    <xf numFmtId="0" fontId="39" fillId="0" borderId="2" xfId="12" applyFont="1" applyBorder="1" applyAlignment="1">
      <alignment horizontal="left"/>
    </xf>
    <xf numFmtId="0" fontId="38" fillId="0" borderId="3" xfId="12" applyFont="1" applyBorder="1" applyAlignment="1">
      <alignment horizontal="right"/>
    </xf>
    <xf numFmtId="0" fontId="34" fillId="3" borderId="5" xfId="11" applyFont="1" applyFill="1" applyBorder="1" applyAlignment="1">
      <alignment horizontal="center" vertical="center"/>
    </xf>
    <xf numFmtId="164" fontId="38" fillId="0" borderId="1" xfId="12" applyNumberFormat="1" applyFont="1" applyBorder="1" applyAlignment="1">
      <alignment horizontal="center"/>
    </xf>
    <xf numFmtId="0" fontId="39" fillId="0" borderId="2" xfId="12" applyFont="1" applyBorder="1"/>
    <xf numFmtId="2" fontId="40" fillId="0" borderId="1" xfId="11" quotePrefix="1" applyNumberFormat="1" applyFont="1" applyBorder="1" applyAlignment="1">
      <alignment horizontal="center" vertical="center"/>
    </xf>
    <xf numFmtId="0" fontId="36" fillId="0" borderId="1" xfId="1" applyFont="1" applyBorder="1" applyAlignment="1">
      <alignment horizontal="left"/>
    </xf>
    <xf numFmtId="164" fontId="40" fillId="0" borderId="1" xfId="1" applyNumberFormat="1" applyFont="1" applyBorder="1" applyAlignment="1">
      <alignment horizontal="center"/>
    </xf>
    <xf numFmtId="164" fontId="38" fillId="0" borderId="2" xfId="12" applyNumberFormat="1" applyFont="1" applyBorder="1" applyAlignment="1">
      <alignment horizontal="center"/>
    </xf>
    <xf numFmtId="164" fontId="34" fillId="0" borderId="1" xfId="1" applyNumberFormat="1" applyFont="1" applyBorder="1" applyAlignment="1">
      <alignment horizontal="center"/>
    </xf>
    <xf numFmtId="0" fontId="39" fillId="0" borderId="2" xfId="1" applyFont="1" applyBorder="1" applyAlignment="1">
      <alignment horizontal="left"/>
    </xf>
    <xf numFmtId="0" fontId="38" fillId="0" borderId="3" xfId="1" applyFont="1" applyBorder="1" applyAlignment="1">
      <alignment horizontal="right"/>
    </xf>
    <xf numFmtId="164" fontId="34" fillId="0" borderId="2" xfId="1" applyNumberFormat="1" applyFont="1" applyBorder="1" applyAlignment="1">
      <alignment horizontal="center"/>
    </xf>
    <xf numFmtId="0" fontId="40" fillId="0" borderId="1" xfId="12" applyFont="1" applyBorder="1" applyAlignment="1">
      <alignment horizontal="left"/>
    </xf>
    <xf numFmtId="49" fontId="38" fillId="0" borderId="2" xfId="12" applyNumberFormat="1" applyFont="1" applyBorder="1" applyAlignment="1">
      <alignment horizontal="center"/>
    </xf>
    <xf numFmtId="49" fontId="39" fillId="0" borderId="2" xfId="12" applyNumberFormat="1" applyFont="1" applyBorder="1" applyAlignment="1"/>
    <xf numFmtId="0" fontId="39" fillId="0" borderId="2" xfId="12" applyFont="1" applyBorder="1" applyAlignment="1"/>
    <xf numFmtId="0" fontId="36" fillId="0" borderId="0" xfId="11" applyFont="1" applyAlignment="1">
      <alignment horizontal="center" vertical="center"/>
    </xf>
    <xf numFmtId="49" fontId="40" fillId="0" borderId="0" xfId="14" applyNumberFormat="1" applyFont="1"/>
    <xf numFmtId="49" fontId="42" fillId="0" borderId="0" xfId="14" applyNumberFormat="1" applyFont="1" applyAlignment="1">
      <alignment horizontal="center"/>
    </xf>
    <xf numFmtId="49" fontId="42" fillId="0" borderId="0" xfId="14" applyNumberFormat="1" applyFont="1" applyAlignment="1">
      <alignment horizontal="right"/>
    </xf>
    <xf numFmtId="0" fontId="40" fillId="0" borderId="0" xfId="3" applyFont="1" applyFill="1"/>
    <xf numFmtId="0" fontId="38" fillId="0" borderId="0" xfId="3" applyFont="1" applyFill="1" applyAlignment="1">
      <alignment horizontal="left"/>
    </xf>
    <xf numFmtId="0" fontId="40" fillId="0" borderId="0" xfId="12" applyFont="1"/>
    <xf numFmtId="0" fontId="42" fillId="0" borderId="0" xfId="12" applyFont="1" applyAlignment="1">
      <alignment horizontal="center"/>
    </xf>
    <xf numFmtId="0" fontId="42" fillId="0" borderId="0" xfId="12" applyFont="1" applyAlignment="1">
      <alignment horizontal="right"/>
    </xf>
    <xf numFmtId="0" fontId="38" fillId="0" borderId="0" xfId="3" applyFont="1" applyFill="1" applyAlignment="1">
      <alignment horizontal="right"/>
    </xf>
    <xf numFmtId="14" fontId="12" fillId="0" borderId="0" xfId="3" applyNumberFormat="1" applyFont="1" applyFill="1" applyBorder="1" applyAlignment="1" applyProtection="1">
      <alignment horizontal="center" vertical="center"/>
    </xf>
    <xf numFmtId="14" fontId="6" fillId="0" borderId="0" xfId="3" applyNumberFormat="1" applyFont="1" applyFill="1" applyBorder="1" applyAlignment="1" applyProtection="1">
      <alignment horizontal="center" vertical="center"/>
    </xf>
    <xf numFmtId="2" fontId="34" fillId="0" borderId="16" xfId="11" applyNumberFormat="1" applyFont="1" applyBorder="1" applyAlignment="1">
      <alignment horizontal="center" vertical="center"/>
    </xf>
    <xf numFmtId="2" fontId="34" fillId="0" borderId="15" xfId="11" applyNumberFormat="1" applyFont="1" applyBorder="1" applyAlignment="1">
      <alignment horizontal="center" vertical="center"/>
    </xf>
    <xf numFmtId="2" fontId="34" fillId="0" borderId="14" xfId="11" applyNumberFormat="1" applyFont="1" applyBorder="1" applyAlignment="1">
      <alignment horizontal="center" vertical="center"/>
    </xf>
    <xf numFmtId="14" fontId="40" fillId="0" borderId="0" xfId="3" applyNumberFormat="1" applyFont="1" applyFill="1" applyBorder="1" applyAlignment="1" applyProtection="1">
      <alignment horizontal="center" vertical="center"/>
    </xf>
    <xf numFmtId="2" fontId="3" fillId="0" borderId="16" xfId="5" applyNumberFormat="1" applyFont="1" applyBorder="1" applyAlignment="1">
      <alignment horizontal="center" vertical="center"/>
    </xf>
    <xf numFmtId="2" fontId="3" fillId="0" borderId="15" xfId="5" applyNumberFormat="1" applyFont="1" applyBorder="1" applyAlignment="1">
      <alignment horizontal="center" vertical="center"/>
    </xf>
    <xf numFmtId="2" fontId="3" fillId="0" borderId="14" xfId="5" applyNumberFormat="1" applyFont="1" applyBorder="1" applyAlignment="1">
      <alignment horizontal="center" vertical="center"/>
    </xf>
    <xf numFmtId="0" fontId="38" fillId="0" borderId="0" xfId="3" applyFont="1" applyFill="1" applyAlignment="1">
      <alignment horizontal="center"/>
    </xf>
  </cellXfs>
  <cellStyles count="15">
    <cellStyle name="Įprastas 2" xfId="2"/>
    <cellStyle name="Įprastas 2 2" xfId="12"/>
    <cellStyle name="Įprastas 3" xfId="3"/>
    <cellStyle name="Įprastas 4" xfId="6"/>
    <cellStyle name="Įprastas 4 2" xfId="5"/>
    <cellStyle name="Įprastas 4 2 2" xfId="11"/>
    <cellStyle name="Įprastas 5" xfId="8"/>
    <cellStyle name="Įprastas 6" xfId="9"/>
    <cellStyle name="Normal" xfId="0" builtinId="0"/>
    <cellStyle name="Normal 2 2 10_aukstis 2" xfId="7"/>
    <cellStyle name="Normal 2 2 10_aukstis 2 2" xfId="13"/>
    <cellStyle name="Normal_2013-01-15" xfId="4"/>
    <cellStyle name="Normal_2013-01-15 2" xfId="1"/>
    <cellStyle name="Normal_2013-01-15 2 2" xfId="10"/>
    <cellStyle name="Normal_2013-01-15 2 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/LTU_ziema/LTU_zpb2010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U_ziema\LTU_zpb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gvoji.lt/DOCUME~1/User/LOCALS~1/Temp/newest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engvoji.lt/DOCUME~1/User/LOCALS~1/Temp/Klaip&#279;dos%20&#269;empionat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/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/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/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/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/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/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/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/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/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/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/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/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/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/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/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/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/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/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/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/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/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/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/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/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/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/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/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/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/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/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/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/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/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/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/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/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/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/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/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/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/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/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/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/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/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/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/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/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/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/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/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/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/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/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/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/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/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/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/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/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/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/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/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/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/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/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/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/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/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/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/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/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/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/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/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/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/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/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/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/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/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/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/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/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/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/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/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/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/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/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/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/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/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/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/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/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/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/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/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/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/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/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/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/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/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/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/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/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/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/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/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/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/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/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/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/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/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/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/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/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/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/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/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/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/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/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/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/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/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/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/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/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/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/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/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/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/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/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/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/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/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/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/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/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/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/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/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/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/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/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/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/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/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/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/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/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/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/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/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/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/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/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/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/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/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/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/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/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/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/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/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/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/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/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/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/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/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/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/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/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/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/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/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/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/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/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/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/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/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/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/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/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/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/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/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/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/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/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/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/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/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/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/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/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/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/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/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/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/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/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/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/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/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/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/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/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/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/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/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/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/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/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/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/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/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/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/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/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/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/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/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/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/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/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/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/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/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/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/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/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/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/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/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/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/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/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/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/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/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/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/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/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/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/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/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/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/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/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/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/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/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/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/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/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/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/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/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/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/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/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/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/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/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/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/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/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/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/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/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/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/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/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/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/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/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/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/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/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/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/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/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/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/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/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/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/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/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/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/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/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/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/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/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/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/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/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/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/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/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/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/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/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/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/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/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/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/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/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/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/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/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/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/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/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/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/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/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/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/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/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/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/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/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/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/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/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/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/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/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/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/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/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/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/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/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/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/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/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/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/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/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/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/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/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/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/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/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/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/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/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/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/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/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/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/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/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/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/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/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/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/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/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/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/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/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/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/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/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/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/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/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/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/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/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/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/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/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/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/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/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/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/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/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/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/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/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/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/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/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/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/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/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/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/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/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/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/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/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/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/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/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/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/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/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/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/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/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/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/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/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/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/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/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/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/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/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/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/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/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/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/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/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/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/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/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/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/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/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/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/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/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/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/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/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/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/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/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/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/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/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/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/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/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/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/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/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/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/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/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/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/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/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/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/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/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/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/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/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/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/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/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/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/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/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/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/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/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/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/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/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/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/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/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/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/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/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/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/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/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/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/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/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/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/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/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/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/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/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/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/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/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/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/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/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/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/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/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/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/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/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/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/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/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/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/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/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/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/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/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/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/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/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/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/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/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/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/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/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/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/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/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/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/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/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/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/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/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/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/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/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/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/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/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/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/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/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/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/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/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/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/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/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/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/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/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/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/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/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/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/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/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/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/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/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/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/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/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/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/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/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/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/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/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/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/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/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/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/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/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/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/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/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/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/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/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/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/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/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/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/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/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/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/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/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/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/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/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/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/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/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/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/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/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/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/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/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/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/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/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/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/>
          <cell r="V19">
            <v>1</v>
          </cell>
          <cell r="W19"/>
          <cell r="X19">
            <v>11</v>
          </cell>
          <cell r="Y19" t="str">
            <v xml:space="preserve"> </v>
          </cell>
          <cell r="Z19"/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D19">
            <v>8.14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/>
          <cell r="V20">
            <v>2</v>
          </cell>
          <cell r="W20"/>
          <cell r="X20">
            <v>9</v>
          </cell>
          <cell r="Y20" t="str">
            <v xml:space="preserve"> </v>
          </cell>
          <cell r="Z20"/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D20">
            <v>8.02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/>
          <cell r="V21">
            <v>3</v>
          </cell>
          <cell r="W21"/>
          <cell r="X21">
            <v>7</v>
          </cell>
          <cell r="Y21" t="str">
            <v xml:space="preserve"> </v>
          </cell>
          <cell r="Z21"/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D21">
            <v>7.89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/>
          <cell r="V22">
            <v>4</v>
          </cell>
          <cell r="W22"/>
          <cell r="X22">
            <v>8</v>
          </cell>
          <cell r="Y22" t="str">
            <v xml:space="preserve"> </v>
          </cell>
          <cell r="Z22"/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D22">
            <v>7.94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/>
          <cell r="V23">
            <v>5</v>
          </cell>
          <cell r="W23"/>
          <cell r="X23">
            <v>10</v>
          </cell>
          <cell r="Y23" t="str">
            <v xml:space="preserve"> </v>
          </cell>
          <cell r="Z23"/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D23">
            <v>8.07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/>
          <cell r="V24">
            <v>6</v>
          </cell>
          <cell r="W24"/>
          <cell r="X24">
            <v>12</v>
          </cell>
          <cell r="Y24" t="str">
            <v xml:space="preserve"> </v>
          </cell>
          <cell r="Z24"/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D24">
            <v>8.07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/>
          <cell r="V9">
            <v>1</v>
          </cell>
          <cell r="W9"/>
          <cell r="X9">
            <v>5</v>
          </cell>
          <cell r="Y9" t="str">
            <v xml:space="preserve"> </v>
          </cell>
          <cell r="Z9"/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/>
          <cell r="V10">
            <v>2</v>
          </cell>
          <cell r="W10"/>
          <cell r="X10">
            <v>3</v>
          </cell>
          <cell r="Y10" t="str">
            <v xml:space="preserve"> </v>
          </cell>
          <cell r="Z10"/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/>
          <cell r="V11">
            <v>3</v>
          </cell>
          <cell r="W11"/>
          <cell r="X11">
            <v>1</v>
          </cell>
          <cell r="Y11" t="str">
            <v xml:space="preserve"> </v>
          </cell>
          <cell r="Z11"/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/>
          <cell r="V12">
            <v>4</v>
          </cell>
          <cell r="W12"/>
          <cell r="X12">
            <v>2</v>
          </cell>
          <cell r="Y12" t="str">
            <v xml:space="preserve"> </v>
          </cell>
          <cell r="Z12"/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/>
          <cell r="V13">
            <v>5</v>
          </cell>
          <cell r="W13"/>
          <cell r="X13">
            <v>4</v>
          </cell>
          <cell r="Y13" t="str">
            <v xml:space="preserve"> </v>
          </cell>
          <cell r="Z13"/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/>
          <cell r="V14">
            <v>6</v>
          </cell>
          <cell r="W14"/>
          <cell r="X14">
            <v>6</v>
          </cell>
          <cell r="Y14" t="str">
            <v xml:space="preserve"> </v>
          </cell>
          <cell r="Z14"/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K19">
            <v>7.36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/>
          <cell r="V19">
            <v>1</v>
          </cell>
          <cell r="W19"/>
          <cell r="X19">
            <v>11</v>
          </cell>
          <cell r="Y19" t="str">
            <v xml:space="preserve"> </v>
          </cell>
          <cell r="Z19"/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K20">
            <v>7.12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/>
          <cell r="V20">
            <v>2</v>
          </cell>
          <cell r="W20"/>
          <cell r="X20">
            <v>9</v>
          </cell>
          <cell r="Y20" t="str">
            <v xml:space="preserve"> </v>
          </cell>
          <cell r="Z20"/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K21">
            <v>7.01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/>
          <cell r="V21">
            <v>3</v>
          </cell>
          <cell r="W21"/>
          <cell r="X21">
            <v>7</v>
          </cell>
          <cell r="Y21" t="str">
            <v xml:space="preserve"> </v>
          </cell>
          <cell r="Z21"/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K22">
            <v>6.88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/>
          <cell r="V22">
            <v>4</v>
          </cell>
          <cell r="W22"/>
          <cell r="X22">
            <v>8</v>
          </cell>
          <cell r="Y22" t="str">
            <v xml:space="preserve"> </v>
          </cell>
          <cell r="Z22"/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K23">
            <v>7.09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/>
          <cell r="V23">
            <v>5</v>
          </cell>
          <cell r="W23"/>
          <cell r="X23">
            <v>10</v>
          </cell>
          <cell r="Y23" t="str">
            <v xml:space="preserve"> </v>
          </cell>
          <cell r="Z23"/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/>
          <cell r="V24">
            <v>6</v>
          </cell>
          <cell r="W24"/>
          <cell r="X24">
            <v>12</v>
          </cell>
          <cell r="Y24" t="str">
            <v xml:space="preserve"> </v>
          </cell>
          <cell r="Z24"/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K31">
            <v>7.03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K32">
            <v>7.0510000000000002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K34">
            <v>7.36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K41">
            <v>6.96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K42">
            <v>7.0519999999999996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K43">
            <v>7.18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/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K55">
            <v>7.29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K56">
            <v>6.75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K57">
            <v>7.05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K58">
            <v>7.08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/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F64">
            <v>190</v>
          </cell>
          <cell r="G64" t="str">
            <v xml:space="preserve"> </v>
          </cell>
          <cell r="H64"/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F65">
            <v>150</v>
          </cell>
          <cell r="G65" t="str">
            <v xml:space="preserve"> </v>
          </cell>
          <cell r="H65"/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F66">
            <v>273</v>
          </cell>
          <cell r="G66" t="str">
            <v xml:space="preserve"> </v>
          </cell>
          <cell r="H66"/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F67">
            <v>110</v>
          </cell>
          <cell r="G67" t="str">
            <v xml:space="preserve"> </v>
          </cell>
          <cell r="H67"/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F68">
            <v>143</v>
          </cell>
          <cell r="G68" t="str">
            <v xml:space="preserve"> </v>
          </cell>
          <cell r="H68"/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/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/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/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/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/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/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/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/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/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/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/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/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/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/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/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/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/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/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/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/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/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/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/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/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/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/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/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/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/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/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/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/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/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/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/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/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/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/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/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/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/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/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/>
          <cell r="W9"/>
          <cell r="X9">
            <v>5</v>
          </cell>
          <cell r="Y9" t="str">
            <v xml:space="preserve"> </v>
          </cell>
          <cell r="Z9"/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/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/>
          <cell r="W10"/>
          <cell r="X10">
            <v>3</v>
          </cell>
          <cell r="Y10" t="str">
            <v xml:space="preserve"> </v>
          </cell>
          <cell r="Z10"/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/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/>
          <cell r="W11"/>
          <cell r="X11">
            <v>1</v>
          </cell>
          <cell r="Y11" t="str">
            <v xml:space="preserve"> </v>
          </cell>
          <cell r="Z11"/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/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/>
          <cell r="W12"/>
          <cell r="X12">
            <v>2</v>
          </cell>
          <cell r="Y12" t="str">
            <v xml:space="preserve"> </v>
          </cell>
          <cell r="Z12"/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/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/>
          <cell r="W13"/>
          <cell r="X13">
            <v>4</v>
          </cell>
          <cell r="Y13" t="str">
            <v xml:space="preserve"> </v>
          </cell>
          <cell r="Z13"/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/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/>
          <cell r="W14"/>
          <cell r="X14">
            <v>6</v>
          </cell>
          <cell r="Y14" t="str">
            <v xml:space="preserve"> </v>
          </cell>
          <cell r="Z14"/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/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/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/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/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/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/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/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/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/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/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/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/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/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/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/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/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/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/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/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/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/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/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/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/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/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/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/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/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/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/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/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/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/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/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/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/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/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/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/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/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/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/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/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/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/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/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/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/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/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/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/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/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/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/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/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/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/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/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/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/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/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/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/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/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/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/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/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/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/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/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/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/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/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/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/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/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/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/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/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/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/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/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/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/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/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/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/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/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/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/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/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/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/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/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/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/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/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/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/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/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/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/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/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/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/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/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/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/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/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/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/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/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/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/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/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/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/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/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/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/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/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/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/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/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/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/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/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/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/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/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/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/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/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/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/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/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/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/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/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/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/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/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/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/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/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/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/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/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/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/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/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/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/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/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/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/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/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/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/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/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/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/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/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/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/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/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/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/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/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/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/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/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/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/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/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/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/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/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/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/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/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/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/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/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/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/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/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/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/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/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/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/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/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/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/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/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/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/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/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/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/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/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/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/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/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/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/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/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/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/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/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/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/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/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/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/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/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/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/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/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/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/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/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/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/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/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/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/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/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/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/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/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/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/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/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/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/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/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/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/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/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/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/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/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/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/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/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/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/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/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/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/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/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/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/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/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/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/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/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/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/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/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/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/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/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/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/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/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/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/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/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/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/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/>
          <cell r="J7" t="str">
            <v>x</v>
          </cell>
          <cell r="K7">
            <v>5.95</v>
          </cell>
          <cell r="L7" t="str">
            <v>x</v>
          </cell>
        </row>
        <row r="8">
          <cell r="A8"/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/>
          <cell r="J8">
            <v>6.61</v>
          </cell>
          <cell r="K8">
            <v>6.46</v>
          </cell>
          <cell r="L8">
            <v>7.12</v>
          </cell>
        </row>
        <row r="9">
          <cell r="A9"/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/>
          <cell r="J9" t="str">
            <v>-</v>
          </cell>
          <cell r="K9" t="str">
            <v>-</v>
          </cell>
          <cell r="L9" t="str">
            <v>-</v>
          </cell>
        </row>
        <row r="10">
          <cell r="A10"/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/>
          <cell r="J10" t="str">
            <v>x</v>
          </cell>
          <cell r="K10">
            <v>6.5209999999999999</v>
          </cell>
          <cell r="L10" t="str">
            <v>x</v>
          </cell>
        </row>
        <row r="11">
          <cell r="A11"/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/>
          <cell r="J11" t="str">
            <v>x</v>
          </cell>
          <cell r="K11" t="str">
            <v>x</v>
          </cell>
          <cell r="L11" t="str">
            <v>x</v>
          </cell>
        </row>
        <row r="12">
          <cell r="A12"/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/>
          <cell r="J12">
            <v>7.08</v>
          </cell>
          <cell r="K12">
            <v>6.99</v>
          </cell>
          <cell r="L12">
            <v>6.83</v>
          </cell>
        </row>
        <row r="13">
          <cell r="A13"/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/>
          <cell r="J13" t="str">
            <v>x</v>
          </cell>
          <cell r="K13">
            <v>6.52</v>
          </cell>
          <cell r="L13" t="str">
            <v>x</v>
          </cell>
        </row>
        <row r="14">
          <cell r="A14"/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/>
          <cell r="J14">
            <v>7.13</v>
          </cell>
          <cell r="K14" t="str">
            <v>x</v>
          </cell>
          <cell r="L14">
            <v>7.18</v>
          </cell>
        </row>
        <row r="15">
          <cell r="A15"/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/>
          <cell r="J15" t="str">
            <v>-</v>
          </cell>
          <cell r="K15" t="str">
            <v>-</v>
          </cell>
          <cell r="L15" t="str">
            <v>-</v>
          </cell>
        </row>
        <row r="16">
          <cell r="A16"/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/>
          <cell r="J16">
            <v>6.86</v>
          </cell>
          <cell r="K16">
            <v>6.92</v>
          </cell>
          <cell r="L16">
            <v>6.99</v>
          </cell>
        </row>
        <row r="17">
          <cell r="A17"/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/>
          <cell r="J17">
            <v>5.88</v>
          </cell>
          <cell r="K17">
            <v>6.04</v>
          </cell>
          <cell r="L17">
            <v>6</v>
          </cell>
        </row>
        <row r="18">
          <cell r="A18"/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/>
          <cell r="J18">
            <v>6.02</v>
          </cell>
          <cell r="K18">
            <v>6.06</v>
          </cell>
          <cell r="L18" t="str">
            <v>x</v>
          </cell>
        </row>
        <row r="19">
          <cell r="A19"/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/>
          <cell r="J19">
            <v>6.64</v>
          </cell>
          <cell r="K19">
            <v>6.37</v>
          </cell>
          <cell r="L19">
            <v>6.59</v>
          </cell>
        </row>
        <row r="20">
          <cell r="A20"/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/>
          <cell r="J20">
            <v>6.85</v>
          </cell>
          <cell r="K20">
            <v>6.87</v>
          </cell>
          <cell r="L20">
            <v>7.04</v>
          </cell>
        </row>
        <row r="21">
          <cell r="A21"/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/>
          <cell r="J21">
            <v>7.09</v>
          </cell>
          <cell r="K21" t="str">
            <v>x</v>
          </cell>
          <cell r="L21">
            <v>7.16</v>
          </cell>
        </row>
        <row r="22">
          <cell r="A22"/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/>
          <cell r="J22">
            <v>6.69</v>
          </cell>
          <cell r="K22">
            <v>6.97</v>
          </cell>
          <cell r="L22">
            <v>7.03</v>
          </cell>
        </row>
        <row r="23">
          <cell r="A23"/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/>
          <cell r="J23" t="str">
            <v>x</v>
          </cell>
          <cell r="K23" t="str">
            <v>x</v>
          </cell>
          <cell r="L23" t="str">
            <v>x</v>
          </cell>
        </row>
        <row r="24">
          <cell r="A24"/>
          <cell r="B24">
            <v>164</v>
          </cell>
          <cell r="C24" t="str">
            <v xml:space="preserve"> </v>
          </cell>
          <cell r="D24"/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/>
          <cell r="J24">
            <v>6.1</v>
          </cell>
          <cell r="K24" t="str">
            <v>x</v>
          </cell>
          <cell r="L24" t="str">
            <v>x</v>
          </cell>
        </row>
        <row r="25">
          <cell r="A25"/>
          <cell r="B25">
            <v>165</v>
          </cell>
          <cell r="C25" t="str">
            <v xml:space="preserve"> </v>
          </cell>
          <cell r="D25"/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/>
          <cell r="J25">
            <v>6.2</v>
          </cell>
          <cell r="K25" t="str">
            <v>x</v>
          </cell>
          <cell r="L25">
            <v>6.1</v>
          </cell>
        </row>
        <row r="26">
          <cell r="A26"/>
          <cell r="C26" t="str">
            <v xml:space="preserve"> </v>
          </cell>
          <cell r="D26"/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/>
        </row>
        <row r="27">
          <cell r="A27"/>
          <cell r="C27" t="str">
            <v xml:space="preserve"> </v>
          </cell>
          <cell r="D27"/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/>
        </row>
        <row r="28">
          <cell r="A28"/>
          <cell r="C28" t="str">
            <v xml:space="preserve"> </v>
          </cell>
          <cell r="D28"/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/>
        </row>
        <row r="29">
          <cell r="A29"/>
          <cell r="C29" t="str">
            <v xml:space="preserve"> </v>
          </cell>
          <cell r="D29"/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/>
        </row>
        <row r="30">
          <cell r="A30"/>
          <cell r="C30" t="str">
            <v xml:space="preserve"> </v>
          </cell>
          <cell r="D30"/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/>
        </row>
        <row r="31">
          <cell r="A31"/>
          <cell r="C31" t="str">
            <v xml:space="preserve"> </v>
          </cell>
          <cell r="D31"/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/>
        </row>
        <row r="32">
          <cell r="A32"/>
          <cell r="C32" t="str">
            <v xml:space="preserve"> </v>
          </cell>
          <cell r="D32"/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/>
        </row>
        <row r="33">
          <cell r="A33"/>
          <cell r="C33" t="str">
            <v xml:space="preserve"> </v>
          </cell>
          <cell r="D33"/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/>
        </row>
        <row r="34">
          <cell r="A34"/>
          <cell r="C34" t="str">
            <v xml:space="preserve"> </v>
          </cell>
          <cell r="D34"/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/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/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/>
          <cell r="M7" t="str">
            <v>Kodas</v>
          </cell>
        </row>
        <row r="8">
          <cell r="A8"/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/>
          <cell r="M8" t="str">
            <v>rut m1</v>
          </cell>
        </row>
        <row r="9">
          <cell r="A9"/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/>
          <cell r="M9" t="str">
            <v>rut m2</v>
          </cell>
        </row>
        <row r="10">
          <cell r="A10"/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/>
          <cell r="M10" t="str">
            <v>rut m3</v>
          </cell>
        </row>
        <row r="11">
          <cell r="A11"/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/>
          <cell r="M11" t="str">
            <v>rut m4</v>
          </cell>
        </row>
        <row r="12">
          <cell r="A12"/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/>
          <cell r="M12" t="str">
            <v>rut m5</v>
          </cell>
        </row>
        <row r="13">
          <cell r="A13"/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/>
          <cell r="M13" t="str">
            <v>rut m6</v>
          </cell>
        </row>
        <row r="14">
          <cell r="A14"/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/>
          <cell r="M14" t="str">
            <v>rut m7</v>
          </cell>
        </row>
        <row r="15">
          <cell r="A15"/>
          <cell r="C15" t="str">
            <v xml:space="preserve"> </v>
          </cell>
          <cell r="D15"/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/>
          <cell r="M15" t="str">
            <v>rut m8</v>
          </cell>
        </row>
        <row r="16">
          <cell r="A16"/>
          <cell r="C16" t="str">
            <v xml:space="preserve"> </v>
          </cell>
          <cell r="D16"/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/>
          <cell r="M16" t="str">
            <v>rut m9</v>
          </cell>
        </row>
        <row r="17">
          <cell r="A17"/>
          <cell r="C17" t="str">
            <v xml:space="preserve"> </v>
          </cell>
          <cell r="D17"/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/>
          <cell r="M17" t="str">
            <v>rut m10</v>
          </cell>
        </row>
        <row r="18">
          <cell r="A18"/>
          <cell r="C18" t="str">
            <v xml:space="preserve"> </v>
          </cell>
          <cell r="D18"/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/>
        </row>
        <row r="19">
          <cell r="A19"/>
          <cell r="C19" t="str">
            <v xml:space="preserve"> </v>
          </cell>
          <cell r="D19"/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/>
        </row>
        <row r="20">
          <cell r="A20"/>
          <cell r="C20" t="str">
            <v xml:space="preserve"> </v>
          </cell>
          <cell r="D20"/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/>
        </row>
        <row r="21">
          <cell r="A21"/>
          <cell r="C21" t="str">
            <v xml:space="preserve"> </v>
          </cell>
          <cell r="D21"/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/>
        </row>
        <row r="22">
          <cell r="A22"/>
          <cell r="C22" t="str">
            <v xml:space="preserve"> </v>
          </cell>
          <cell r="D22"/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/>
        </row>
        <row r="23">
          <cell r="A23"/>
          <cell r="C23" t="str">
            <v xml:space="preserve"> </v>
          </cell>
          <cell r="D23"/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/>
        </row>
        <row r="24">
          <cell r="A24"/>
          <cell r="C24" t="str">
            <v xml:space="preserve"> </v>
          </cell>
          <cell r="D24"/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/>
        </row>
        <row r="25">
          <cell r="A25"/>
          <cell r="C25" t="str">
            <v xml:space="preserve"> </v>
          </cell>
          <cell r="D25"/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/>
        </row>
        <row r="26">
          <cell r="A26"/>
          <cell r="C26" t="str">
            <v xml:space="preserve"> </v>
          </cell>
          <cell r="D26"/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/>
        </row>
        <row r="27">
          <cell r="A27"/>
          <cell r="C27" t="str">
            <v xml:space="preserve"> </v>
          </cell>
          <cell r="D27"/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/>
        </row>
        <row r="28">
          <cell r="A28"/>
          <cell r="C28" t="str">
            <v xml:space="preserve"> </v>
          </cell>
          <cell r="D28"/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/>
        </row>
        <row r="29">
          <cell r="A29"/>
          <cell r="C29" t="str">
            <v xml:space="preserve"> </v>
          </cell>
          <cell r="D29"/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/>
        </row>
        <row r="30">
          <cell r="A30"/>
          <cell r="C30" t="str">
            <v xml:space="preserve"> </v>
          </cell>
          <cell r="D30"/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/>
        </row>
        <row r="31">
          <cell r="A31"/>
          <cell r="C31" t="str">
            <v xml:space="preserve"> </v>
          </cell>
          <cell r="D31"/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/>
        </row>
        <row r="32">
          <cell r="A32"/>
          <cell r="C32" t="str">
            <v xml:space="preserve"> </v>
          </cell>
          <cell r="D32"/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/>
        </row>
        <row r="33">
          <cell r="A33"/>
          <cell r="C33" t="str">
            <v xml:space="preserve"> </v>
          </cell>
          <cell r="D33"/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/>
        </row>
        <row r="34">
          <cell r="A34"/>
          <cell r="C34" t="str">
            <v xml:space="preserve"> </v>
          </cell>
          <cell r="D34"/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/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/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/>
          <cell r="M7" t="str">
            <v>Kodas</v>
          </cell>
        </row>
        <row r="8">
          <cell r="A8"/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/>
          <cell r="M8" t="str">
            <v>rut v1</v>
          </cell>
        </row>
        <row r="9">
          <cell r="A9"/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/>
          <cell r="M9" t="str">
            <v>rut v2</v>
          </cell>
        </row>
        <row r="10">
          <cell r="A10"/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/>
          <cell r="M10" t="str">
            <v>rut v3</v>
          </cell>
        </row>
        <row r="11">
          <cell r="A11"/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/>
          <cell r="M11" t="str">
            <v>rut v4</v>
          </cell>
        </row>
        <row r="12">
          <cell r="A12"/>
          <cell r="B12">
            <v>187</v>
          </cell>
          <cell r="C12" t="str">
            <v xml:space="preserve"> </v>
          </cell>
          <cell r="D12"/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/>
          <cell r="M12" t="str">
            <v>rut v5</v>
          </cell>
        </row>
        <row r="13">
          <cell r="A13"/>
          <cell r="B13">
            <v>199</v>
          </cell>
          <cell r="C13" t="str">
            <v xml:space="preserve"> </v>
          </cell>
          <cell r="D13"/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/>
          <cell r="M13" t="str">
            <v>rut v6</v>
          </cell>
        </row>
        <row r="14">
          <cell r="A14"/>
          <cell r="B14">
            <v>194</v>
          </cell>
          <cell r="C14" t="str">
            <v xml:space="preserve"> </v>
          </cell>
          <cell r="D14"/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/>
          <cell r="M14" t="str">
            <v>rut v7</v>
          </cell>
        </row>
        <row r="15">
          <cell r="A15"/>
          <cell r="C15" t="str">
            <v xml:space="preserve"> </v>
          </cell>
          <cell r="D15"/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/>
          <cell r="M15" t="str">
            <v>rut v8</v>
          </cell>
        </row>
        <row r="16">
          <cell r="A16"/>
          <cell r="C16" t="str">
            <v xml:space="preserve"> </v>
          </cell>
          <cell r="D16"/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/>
          <cell r="M16" t="str">
            <v>rut v9</v>
          </cell>
        </row>
        <row r="17">
          <cell r="A17"/>
          <cell r="C17" t="str">
            <v xml:space="preserve"> </v>
          </cell>
          <cell r="D17"/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/>
          <cell r="M17" t="str">
            <v>rut v10</v>
          </cell>
        </row>
        <row r="18">
          <cell r="A18"/>
          <cell r="C18" t="str">
            <v xml:space="preserve"> </v>
          </cell>
          <cell r="D18"/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/>
        </row>
        <row r="19">
          <cell r="A19"/>
          <cell r="C19" t="str">
            <v xml:space="preserve"> </v>
          </cell>
          <cell r="D19"/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/>
        </row>
        <row r="20">
          <cell r="A20"/>
          <cell r="C20" t="str">
            <v xml:space="preserve"> </v>
          </cell>
          <cell r="D20"/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/>
        </row>
        <row r="21">
          <cell r="A21"/>
          <cell r="C21" t="str">
            <v xml:space="preserve"> </v>
          </cell>
          <cell r="D21"/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/>
        </row>
        <row r="22">
          <cell r="A22"/>
          <cell r="C22" t="str">
            <v xml:space="preserve"> </v>
          </cell>
          <cell r="D22"/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/>
        </row>
        <row r="23">
          <cell r="A23"/>
          <cell r="C23" t="str">
            <v xml:space="preserve"> </v>
          </cell>
          <cell r="D23"/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/>
        </row>
        <row r="24">
          <cell r="A24"/>
          <cell r="C24" t="str">
            <v xml:space="preserve"> </v>
          </cell>
          <cell r="D24"/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/>
        </row>
        <row r="25">
          <cell r="A25"/>
          <cell r="C25" t="str">
            <v xml:space="preserve"> </v>
          </cell>
          <cell r="D25"/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/>
        </row>
        <row r="26">
          <cell r="A26"/>
          <cell r="C26" t="str">
            <v xml:space="preserve"> </v>
          </cell>
          <cell r="D26"/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/>
        </row>
        <row r="27">
          <cell r="A27"/>
          <cell r="C27" t="str">
            <v xml:space="preserve"> </v>
          </cell>
          <cell r="D27"/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/>
        </row>
        <row r="28">
          <cell r="A28"/>
          <cell r="C28" t="str">
            <v xml:space="preserve"> </v>
          </cell>
          <cell r="D28"/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/>
        </row>
        <row r="29">
          <cell r="A29"/>
          <cell r="C29" t="str">
            <v xml:space="preserve"> </v>
          </cell>
          <cell r="D29"/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/>
        </row>
        <row r="30">
          <cell r="A30"/>
          <cell r="C30" t="str">
            <v xml:space="preserve"> </v>
          </cell>
          <cell r="D30"/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/>
        </row>
        <row r="31">
          <cell r="A31"/>
          <cell r="C31" t="str">
            <v xml:space="preserve"> </v>
          </cell>
          <cell r="D31"/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/>
        </row>
        <row r="32">
          <cell r="A32"/>
          <cell r="C32" t="str">
            <v xml:space="preserve"> </v>
          </cell>
          <cell r="D32"/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/>
        </row>
        <row r="33">
          <cell r="A33"/>
          <cell r="C33" t="str">
            <v xml:space="preserve"> </v>
          </cell>
          <cell r="D33"/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/>
        </row>
        <row r="34">
          <cell r="A34"/>
          <cell r="C34" t="str">
            <v xml:space="preserve"> </v>
          </cell>
          <cell r="D34"/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/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/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/>
          <cell r="M7" t="str">
            <v>Kodas</v>
          </cell>
        </row>
        <row r="8">
          <cell r="A8"/>
          <cell r="C8" t="str">
            <v xml:space="preserve"> </v>
          </cell>
          <cell r="D8"/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/>
          <cell r="M8" t="str">
            <v>rut6kg v1</v>
          </cell>
        </row>
        <row r="9">
          <cell r="A9"/>
          <cell r="C9" t="str">
            <v xml:space="preserve"> </v>
          </cell>
          <cell r="D9"/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/>
          <cell r="M9" t="str">
            <v>rut6kg v2</v>
          </cell>
        </row>
        <row r="10">
          <cell r="A10"/>
          <cell r="C10" t="str">
            <v xml:space="preserve"> </v>
          </cell>
          <cell r="D10"/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/>
          <cell r="M10" t="str">
            <v>rut6kg v3</v>
          </cell>
        </row>
        <row r="11">
          <cell r="A11"/>
          <cell r="C11" t="str">
            <v xml:space="preserve"> </v>
          </cell>
          <cell r="D11"/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/>
          <cell r="M11" t="str">
            <v>rut6kg v4</v>
          </cell>
        </row>
        <row r="12">
          <cell r="A12"/>
          <cell r="C12" t="str">
            <v xml:space="preserve"> </v>
          </cell>
          <cell r="D12"/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/>
          <cell r="M12" t="str">
            <v>rut6kg v5</v>
          </cell>
        </row>
        <row r="13">
          <cell r="A13"/>
          <cell r="C13" t="str">
            <v xml:space="preserve"> </v>
          </cell>
          <cell r="D13"/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/>
          <cell r="M13" t="str">
            <v>rut6kg v6</v>
          </cell>
        </row>
        <row r="14">
          <cell r="A14"/>
          <cell r="C14" t="str">
            <v xml:space="preserve"> </v>
          </cell>
          <cell r="D14"/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/>
          <cell r="M14" t="str">
            <v>rut6kg v7</v>
          </cell>
        </row>
        <row r="15">
          <cell r="A15"/>
          <cell r="C15" t="str">
            <v xml:space="preserve"> </v>
          </cell>
          <cell r="D15"/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/>
          <cell r="M15" t="str">
            <v>rut6kg v8</v>
          </cell>
        </row>
        <row r="16">
          <cell r="A16"/>
          <cell r="C16" t="str">
            <v xml:space="preserve"> </v>
          </cell>
          <cell r="D16"/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/>
          <cell r="M16" t="str">
            <v>rut6kg v9</v>
          </cell>
        </row>
        <row r="17">
          <cell r="A17"/>
          <cell r="C17" t="str">
            <v xml:space="preserve"> </v>
          </cell>
          <cell r="D17"/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/>
          <cell r="M17" t="str">
            <v>rut6kg v10</v>
          </cell>
        </row>
        <row r="18">
          <cell r="A18"/>
          <cell r="C18" t="str">
            <v xml:space="preserve"> </v>
          </cell>
          <cell r="D18"/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/>
        </row>
        <row r="19">
          <cell r="A19"/>
          <cell r="C19" t="str">
            <v xml:space="preserve"> </v>
          </cell>
          <cell r="D19"/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/>
        </row>
        <row r="20">
          <cell r="A20"/>
          <cell r="C20" t="str">
            <v xml:space="preserve"> </v>
          </cell>
          <cell r="D20"/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/>
        </row>
        <row r="21">
          <cell r="A21"/>
          <cell r="C21" t="str">
            <v xml:space="preserve"> </v>
          </cell>
          <cell r="D21"/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/>
        </row>
        <row r="22">
          <cell r="A22"/>
          <cell r="C22" t="str">
            <v xml:space="preserve"> </v>
          </cell>
          <cell r="D22"/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/>
        </row>
        <row r="23">
          <cell r="A23"/>
          <cell r="C23" t="str">
            <v xml:space="preserve"> </v>
          </cell>
          <cell r="D23"/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/>
        </row>
        <row r="24">
          <cell r="A24"/>
          <cell r="C24" t="str">
            <v xml:space="preserve"> </v>
          </cell>
          <cell r="D24"/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/>
        </row>
        <row r="25">
          <cell r="A25"/>
          <cell r="C25" t="str">
            <v xml:space="preserve"> </v>
          </cell>
          <cell r="D25"/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/>
        </row>
        <row r="26">
          <cell r="A26"/>
          <cell r="C26" t="str">
            <v xml:space="preserve"> </v>
          </cell>
          <cell r="D26"/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/>
        </row>
        <row r="27">
          <cell r="A27"/>
          <cell r="C27" t="str">
            <v xml:space="preserve"> </v>
          </cell>
          <cell r="D27"/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/>
        </row>
        <row r="28">
          <cell r="A28"/>
          <cell r="C28" t="str">
            <v xml:space="preserve"> </v>
          </cell>
          <cell r="D28"/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/>
        </row>
        <row r="29">
          <cell r="A29"/>
          <cell r="C29" t="str">
            <v xml:space="preserve"> </v>
          </cell>
          <cell r="D29"/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/>
        </row>
        <row r="30">
          <cell r="A30"/>
          <cell r="C30" t="str">
            <v xml:space="preserve"> </v>
          </cell>
          <cell r="D30"/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/>
        </row>
        <row r="31">
          <cell r="A31"/>
          <cell r="C31" t="str">
            <v xml:space="preserve"> </v>
          </cell>
          <cell r="D31"/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/>
        </row>
        <row r="32">
          <cell r="A32"/>
          <cell r="C32" t="str">
            <v xml:space="preserve"> </v>
          </cell>
          <cell r="D32"/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/>
        </row>
        <row r="33">
          <cell r="A33"/>
          <cell r="C33" t="str">
            <v xml:space="preserve"> </v>
          </cell>
          <cell r="D33"/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/>
        </row>
        <row r="34">
          <cell r="A34"/>
          <cell r="C34" t="str">
            <v xml:space="preserve"> </v>
          </cell>
          <cell r="D34"/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/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/>
          <cell r="C7" t="str">
            <v xml:space="preserve"> </v>
          </cell>
          <cell r="D7"/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/>
          <cell r="M7" t="str">
            <v>Kodas</v>
          </cell>
        </row>
        <row r="8">
          <cell r="A8"/>
          <cell r="C8" t="str">
            <v xml:space="preserve"> </v>
          </cell>
          <cell r="D8"/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/>
          <cell r="M8" t="str">
            <v>triš m1</v>
          </cell>
        </row>
        <row r="9">
          <cell r="A9"/>
          <cell r="C9" t="str">
            <v xml:space="preserve"> </v>
          </cell>
          <cell r="D9"/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/>
          <cell r="M9" t="str">
            <v>triš m2</v>
          </cell>
        </row>
        <row r="10">
          <cell r="A10"/>
          <cell r="C10" t="str">
            <v xml:space="preserve"> </v>
          </cell>
          <cell r="D10"/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/>
          <cell r="M10" t="str">
            <v>triš m3</v>
          </cell>
        </row>
        <row r="11">
          <cell r="A11"/>
          <cell r="C11" t="str">
            <v xml:space="preserve"> </v>
          </cell>
          <cell r="D11"/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/>
          <cell r="M11" t="str">
            <v>triš m4</v>
          </cell>
        </row>
        <row r="12">
          <cell r="A12"/>
          <cell r="C12" t="str">
            <v xml:space="preserve"> </v>
          </cell>
          <cell r="D12"/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/>
          <cell r="M12" t="str">
            <v>triš m5</v>
          </cell>
        </row>
        <row r="13">
          <cell r="A13"/>
          <cell r="C13" t="str">
            <v xml:space="preserve"> </v>
          </cell>
          <cell r="D13"/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/>
          <cell r="M13" t="str">
            <v>triš m6</v>
          </cell>
        </row>
        <row r="14">
          <cell r="A14"/>
          <cell r="C14" t="str">
            <v xml:space="preserve"> </v>
          </cell>
          <cell r="D14"/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/>
          <cell r="M14" t="str">
            <v>triš m7</v>
          </cell>
        </row>
        <row r="15">
          <cell r="A15"/>
          <cell r="C15" t="str">
            <v xml:space="preserve"> </v>
          </cell>
          <cell r="D15"/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/>
          <cell r="M15" t="str">
            <v>triš m8</v>
          </cell>
        </row>
        <row r="16">
          <cell r="A16"/>
          <cell r="C16" t="str">
            <v xml:space="preserve"> </v>
          </cell>
          <cell r="D16"/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/>
          <cell r="M16" t="str">
            <v>triš m9</v>
          </cell>
        </row>
        <row r="17">
          <cell r="A17"/>
          <cell r="C17" t="str">
            <v xml:space="preserve"> </v>
          </cell>
          <cell r="D17"/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/>
          <cell r="M17" t="str">
            <v>triš m10</v>
          </cell>
        </row>
        <row r="18">
          <cell r="A18"/>
          <cell r="C18" t="str">
            <v xml:space="preserve"> </v>
          </cell>
          <cell r="D18"/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/>
        </row>
        <row r="19">
          <cell r="A19"/>
          <cell r="C19" t="str">
            <v xml:space="preserve"> </v>
          </cell>
          <cell r="D19"/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/>
        </row>
        <row r="20">
          <cell r="A20"/>
          <cell r="C20" t="str">
            <v xml:space="preserve"> </v>
          </cell>
          <cell r="D20"/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/>
        </row>
        <row r="21">
          <cell r="A21"/>
          <cell r="C21" t="str">
            <v xml:space="preserve"> </v>
          </cell>
          <cell r="D21"/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/>
        </row>
        <row r="22">
          <cell r="A22"/>
          <cell r="C22" t="str">
            <v xml:space="preserve"> </v>
          </cell>
          <cell r="D22"/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/>
        </row>
        <row r="23">
          <cell r="A23"/>
          <cell r="C23" t="str">
            <v xml:space="preserve"> </v>
          </cell>
          <cell r="D23"/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/>
        </row>
        <row r="24">
          <cell r="A24"/>
          <cell r="C24" t="str">
            <v xml:space="preserve"> </v>
          </cell>
          <cell r="D24"/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/>
        </row>
        <row r="25">
          <cell r="A25"/>
          <cell r="C25" t="str">
            <v xml:space="preserve"> </v>
          </cell>
          <cell r="D25"/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/>
        </row>
        <row r="26">
          <cell r="A26"/>
          <cell r="C26" t="str">
            <v xml:space="preserve"> </v>
          </cell>
          <cell r="D26"/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/>
        </row>
        <row r="27">
          <cell r="A27"/>
          <cell r="C27" t="str">
            <v xml:space="preserve"> </v>
          </cell>
          <cell r="D27"/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/>
        </row>
        <row r="28">
          <cell r="A28"/>
          <cell r="C28" t="str">
            <v xml:space="preserve"> </v>
          </cell>
          <cell r="D28"/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/>
        </row>
        <row r="29">
          <cell r="A29"/>
          <cell r="C29" t="str">
            <v xml:space="preserve"> </v>
          </cell>
          <cell r="D29"/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/>
        </row>
        <row r="30">
          <cell r="A30"/>
          <cell r="C30" t="str">
            <v xml:space="preserve"> </v>
          </cell>
          <cell r="D30"/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/>
        </row>
        <row r="31">
          <cell r="A31"/>
          <cell r="C31" t="str">
            <v xml:space="preserve"> </v>
          </cell>
          <cell r="D31"/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/>
        </row>
        <row r="32">
          <cell r="A32"/>
          <cell r="C32" t="str">
            <v xml:space="preserve"> </v>
          </cell>
          <cell r="D32"/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/>
        </row>
        <row r="33">
          <cell r="A33"/>
          <cell r="C33" t="str">
            <v xml:space="preserve"> </v>
          </cell>
          <cell r="D33"/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/>
        </row>
        <row r="34">
          <cell r="A34"/>
          <cell r="C34" t="str">
            <v xml:space="preserve"> </v>
          </cell>
          <cell r="D34"/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/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/>
          <cell r="C9" t="str">
            <v xml:space="preserve"> </v>
          </cell>
          <cell r="D9"/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/>
          <cell r="M9" t="str">
            <v>triš v2</v>
          </cell>
        </row>
        <row r="10">
          <cell r="A10"/>
          <cell r="C10" t="str">
            <v xml:space="preserve"> </v>
          </cell>
          <cell r="D10"/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/>
          <cell r="M10" t="str">
            <v>triš v3</v>
          </cell>
        </row>
        <row r="11">
          <cell r="A11"/>
          <cell r="C11" t="str">
            <v xml:space="preserve"> </v>
          </cell>
          <cell r="D11"/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/>
          <cell r="M11" t="str">
            <v>triš v4</v>
          </cell>
        </row>
        <row r="12">
          <cell r="A12"/>
          <cell r="C12" t="str">
            <v xml:space="preserve"> </v>
          </cell>
          <cell r="D12"/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/>
          <cell r="M12" t="str">
            <v>triš v5</v>
          </cell>
        </row>
        <row r="13">
          <cell r="A13"/>
          <cell r="C13" t="str">
            <v xml:space="preserve"> </v>
          </cell>
          <cell r="D13"/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/>
          <cell r="M13" t="str">
            <v>triš v6</v>
          </cell>
        </row>
        <row r="14">
          <cell r="A14"/>
          <cell r="C14" t="str">
            <v xml:space="preserve"> </v>
          </cell>
          <cell r="D14"/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/>
          <cell r="M14" t="str">
            <v>triš v7</v>
          </cell>
        </row>
        <row r="15">
          <cell r="A15"/>
          <cell r="C15" t="str">
            <v xml:space="preserve"> </v>
          </cell>
          <cell r="D15"/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/>
          <cell r="M15" t="str">
            <v>triš v8</v>
          </cell>
        </row>
        <row r="16">
          <cell r="A16"/>
          <cell r="C16" t="str">
            <v xml:space="preserve"> </v>
          </cell>
          <cell r="D16"/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/>
          <cell r="M16" t="str">
            <v>triš v9</v>
          </cell>
        </row>
        <row r="17">
          <cell r="A17"/>
          <cell r="C17" t="str">
            <v xml:space="preserve"> </v>
          </cell>
          <cell r="D17"/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/>
          <cell r="M17" t="str">
            <v>triš v10</v>
          </cell>
        </row>
        <row r="18">
          <cell r="A18"/>
          <cell r="C18" t="str">
            <v xml:space="preserve"> </v>
          </cell>
          <cell r="D18"/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/>
        </row>
        <row r="19">
          <cell r="A19"/>
          <cell r="C19" t="str">
            <v xml:space="preserve"> </v>
          </cell>
          <cell r="D19"/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/>
        </row>
        <row r="20">
          <cell r="A20"/>
          <cell r="C20" t="str">
            <v xml:space="preserve"> </v>
          </cell>
          <cell r="D20"/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/>
        </row>
        <row r="21">
          <cell r="A21"/>
          <cell r="C21" t="str">
            <v xml:space="preserve"> </v>
          </cell>
          <cell r="D21"/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/>
        </row>
        <row r="22">
          <cell r="A22"/>
          <cell r="C22" t="str">
            <v xml:space="preserve"> </v>
          </cell>
          <cell r="D22"/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/>
        </row>
        <row r="23">
          <cell r="A23"/>
          <cell r="C23" t="str">
            <v xml:space="preserve"> </v>
          </cell>
          <cell r="D23"/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/>
        </row>
        <row r="24">
          <cell r="A24"/>
          <cell r="C24" t="str">
            <v xml:space="preserve"> </v>
          </cell>
          <cell r="D24"/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/>
        </row>
        <row r="25">
          <cell r="A25"/>
          <cell r="C25" t="str">
            <v xml:space="preserve"> </v>
          </cell>
          <cell r="D25"/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/>
        </row>
        <row r="26">
          <cell r="A26"/>
          <cell r="C26" t="str">
            <v xml:space="preserve"> </v>
          </cell>
          <cell r="D26"/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/>
        </row>
        <row r="27">
          <cell r="A27"/>
          <cell r="C27" t="str">
            <v xml:space="preserve"> </v>
          </cell>
          <cell r="D27"/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/>
        </row>
        <row r="28">
          <cell r="A28"/>
          <cell r="C28" t="str">
            <v xml:space="preserve"> </v>
          </cell>
          <cell r="D28"/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/>
        </row>
        <row r="29">
          <cell r="A29"/>
          <cell r="C29" t="str">
            <v xml:space="preserve"> </v>
          </cell>
          <cell r="D29"/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/>
        </row>
        <row r="30">
          <cell r="A30"/>
          <cell r="C30" t="str">
            <v xml:space="preserve"> </v>
          </cell>
          <cell r="D30"/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/>
        </row>
        <row r="31">
          <cell r="A31"/>
          <cell r="C31" t="str">
            <v xml:space="preserve"> </v>
          </cell>
          <cell r="D31"/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/>
        </row>
        <row r="32">
          <cell r="A32"/>
          <cell r="C32" t="str">
            <v xml:space="preserve"> </v>
          </cell>
          <cell r="D32"/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/>
        </row>
        <row r="33">
          <cell r="A33"/>
          <cell r="C33" t="str">
            <v xml:space="preserve"> </v>
          </cell>
          <cell r="D33"/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/>
        </row>
        <row r="34">
          <cell r="A34"/>
          <cell r="C34" t="str">
            <v xml:space="preserve"> </v>
          </cell>
          <cell r="D34"/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/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/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/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/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/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/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/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/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/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/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/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/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/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/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/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/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/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/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/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/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/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/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/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/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/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/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/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/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/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/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/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/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/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/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/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/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/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/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/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/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/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/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/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/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/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/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/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/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/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/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/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/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/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/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/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/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/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/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/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/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/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/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/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/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/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/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/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/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/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/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/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/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/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/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/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/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/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/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/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/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/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/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/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/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/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/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/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/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/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/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/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/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/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/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/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/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/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/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/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/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/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/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/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/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/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/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/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/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/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/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/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/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/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/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/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/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/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/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/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/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/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/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/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/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/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/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/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/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/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/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/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/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/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/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/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/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/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/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/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/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/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/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/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/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/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/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/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/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/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/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/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/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/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/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/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/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/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/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/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/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/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/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/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/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/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/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/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/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/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/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/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/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/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/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/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/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/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/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/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/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/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/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/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/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/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/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/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/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/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/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/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/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/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/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/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/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/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/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/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/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/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/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/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/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/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/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/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/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/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/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/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/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/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/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/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/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/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/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/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/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/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/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/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/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/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/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/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/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/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/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/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/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/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/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/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/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/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/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/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/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/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/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/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/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/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/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/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/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/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/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/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/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/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/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/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/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/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/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/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/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/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/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/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/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/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/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/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/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/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/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/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/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/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/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/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/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/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/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/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/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/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/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/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/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/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/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/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/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/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/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/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/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/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/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/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/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/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/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/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/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/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/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/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/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/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/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/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/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/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/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/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/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/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/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/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/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/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/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/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/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/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/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/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/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/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/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/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/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/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/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/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/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/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/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/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/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/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/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/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/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/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/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/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/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/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/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/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/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/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/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/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/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/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/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/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/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/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/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/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/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/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/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/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/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/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/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/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/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/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/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/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/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/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/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/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/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/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/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/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/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/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/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/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/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/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/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/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/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/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/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/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/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/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/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/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/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/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/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/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/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/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/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/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/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/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/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/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/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/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/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/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/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/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/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/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/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/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/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/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/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/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/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/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/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/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/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/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/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/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/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/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/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/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/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/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/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/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/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/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/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/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/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/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/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/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/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/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/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/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/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/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/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/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/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/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/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/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/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/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/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/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/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/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/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/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/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/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/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/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/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/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/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/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/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/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/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/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/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/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/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/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/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/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/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/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/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/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/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/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/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/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/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/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/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/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/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/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/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/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/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/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/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/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/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/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/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/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/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/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/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/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/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/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/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/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/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/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/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/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/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/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/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/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/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/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/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/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/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/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/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/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/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/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/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/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/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/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/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/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/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/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/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/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/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/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/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/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/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/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/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/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/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/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/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/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/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/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/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/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/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/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/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/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/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/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/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/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/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/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/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/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/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/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/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/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/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/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/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/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/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/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/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/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/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/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/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/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/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/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/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/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/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/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/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/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/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/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/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/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/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/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/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/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/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/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/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/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/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/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/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/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/>
          <cell r="V19">
            <v>1</v>
          </cell>
          <cell r="W19"/>
          <cell r="X19">
            <v>11</v>
          </cell>
          <cell r="Y19" t="str">
            <v xml:space="preserve"> </v>
          </cell>
          <cell r="Z19"/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D19">
            <v>8.14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/>
          <cell r="V20">
            <v>2</v>
          </cell>
          <cell r="W20"/>
          <cell r="X20">
            <v>9</v>
          </cell>
          <cell r="Y20" t="str">
            <v xml:space="preserve"> </v>
          </cell>
          <cell r="Z20"/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D20">
            <v>8.02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/>
          <cell r="V21">
            <v>3</v>
          </cell>
          <cell r="W21"/>
          <cell r="X21">
            <v>7</v>
          </cell>
          <cell r="Y21" t="str">
            <v xml:space="preserve"> </v>
          </cell>
          <cell r="Z21"/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D21">
            <v>7.89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/>
          <cell r="V22">
            <v>4</v>
          </cell>
          <cell r="W22"/>
          <cell r="X22">
            <v>8</v>
          </cell>
          <cell r="Y22" t="str">
            <v xml:space="preserve"> </v>
          </cell>
          <cell r="Z22"/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D22">
            <v>7.94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/>
          <cell r="V23">
            <v>5</v>
          </cell>
          <cell r="W23"/>
          <cell r="X23">
            <v>10</v>
          </cell>
          <cell r="Y23" t="str">
            <v xml:space="preserve"> </v>
          </cell>
          <cell r="Z23"/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D23">
            <v>8.07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/>
          <cell r="V24">
            <v>6</v>
          </cell>
          <cell r="W24"/>
          <cell r="X24">
            <v>12</v>
          </cell>
          <cell r="Y24" t="str">
            <v xml:space="preserve"> </v>
          </cell>
          <cell r="Z24"/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D24">
            <v>8.07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/>
          <cell r="V9">
            <v>1</v>
          </cell>
          <cell r="W9"/>
          <cell r="X9">
            <v>5</v>
          </cell>
          <cell r="Y9" t="str">
            <v xml:space="preserve"> </v>
          </cell>
          <cell r="Z9"/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/>
          <cell r="V10">
            <v>2</v>
          </cell>
          <cell r="W10"/>
          <cell r="X10">
            <v>3</v>
          </cell>
          <cell r="Y10" t="str">
            <v xml:space="preserve"> </v>
          </cell>
          <cell r="Z10"/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/>
          <cell r="V11">
            <v>3</v>
          </cell>
          <cell r="W11"/>
          <cell r="X11">
            <v>1</v>
          </cell>
          <cell r="Y11" t="str">
            <v xml:space="preserve"> </v>
          </cell>
          <cell r="Z11"/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/>
          <cell r="V12">
            <v>4</v>
          </cell>
          <cell r="W12"/>
          <cell r="X12">
            <v>2</v>
          </cell>
          <cell r="Y12" t="str">
            <v xml:space="preserve"> </v>
          </cell>
          <cell r="Z12"/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/>
          <cell r="V13">
            <v>5</v>
          </cell>
          <cell r="W13"/>
          <cell r="X13">
            <v>4</v>
          </cell>
          <cell r="Y13" t="str">
            <v xml:space="preserve"> </v>
          </cell>
          <cell r="Z13"/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/>
          <cell r="V14">
            <v>6</v>
          </cell>
          <cell r="W14"/>
          <cell r="X14">
            <v>6</v>
          </cell>
          <cell r="Y14" t="str">
            <v xml:space="preserve"> </v>
          </cell>
          <cell r="Z14"/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K19">
            <v>7.36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/>
          <cell r="V19">
            <v>1</v>
          </cell>
          <cell r="W19"/>
          <cell r="X19">
            <v>11</v>
          </cell>
          <cell r="Y19" t="str">
            <v xml:space="preserve"> </v>
          </cell>
          <cell r="Z19"/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K20">
            <v>7.12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/>
          <cell r="V20">
            <v>2</v>
          </cell>
          <cell r="W20"/>
          <cell r="X20">
            <v>9</v>
          </cell>
          <cell r="Y20" t="str">
            <v xml:space="preserve"> </v>
          </cell>
          <cell r="Z20"/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K21">
            <v>7.01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/>
          <cell r="V21">
            <v>3</v>
          </cell>
          <cell r="W21"/>
          <cell r="X21">
            <v>7</v>
          </cell>
          <cell r="Y21" t="str">
            <v xml:space="preserve"> </v>
          </cell>
          <cell r="Z21"/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K22">
            <v>6.88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/>
          <cell r="V22">
            <v>4</v>
          </cell>
          <cell r="W22"/>
          <cell r="X22">
            <v>8</v>
          </cell>
          <cell r="Y22" t="str">
            <v xml:space="preserve"> </v>
          </cell>
          <cell r="Z22"/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K23">
            <v>7.09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/>
          <cell r="V23">
            <v>5</v>
          </cell>
          <cell r="W23"/>
          <cell r="X23">
            <v>10</v>
          </cell>
          <cell r="Y23" t="str">
            <v xml:space="preserve"> </v>
          </cell>
          <cell r="Z23"/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/>
          <cell r="V24">
            <v>6</v>
          </cell>
          <cell r="W24"/>
          <cell r="X24">
            <v>12</v>
          </cell>
          <cell r="Y24" t="str">
            <v xml:space="preserve"> </v>
          </cell>
          <cell r="Z24"/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K31">
            <v>7.03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K32">
            <v>7.0510000000000002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K34">
            <v>7.36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K41">
            <v>6.96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K42">
            <v>7.0519999999999996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K43">
            <v>7.18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/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K55">
            <v>7.29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K56">
            <v>6.75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K57">
            <v>7.05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K58">
            <v>7.08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/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F64">
            <v>190</v>
          </cell>
          <cell r="G64" t="str">
            <v xml:space="preserve"> </v>
          </cell>
          <cell r="H64"/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F65">
            <v>150</v>
          </cell>
          <cell r="G65" t="str">
            <v xml:space="preserve"> </v>
          </cell>
          <cell r="H65"/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F66">
            <v>273</v>
          </cell>
          <cell r="G66" t="str">
            <v xml:space="preserve"> </v>
          </cell>
          <cell r="H66"/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F67">
            <v>110</v>
          </cell>
          <cell r="G67" t="str">
            <v xml:space="preserve"> </v>
          </cell>
          <cell r="H67"/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F68">
            <v>143</v>
          </cell>
          <cell r="G68" t="str">
            <v xml:space="preserve"> </v>
          </cell>
          <cell r="H68"/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/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/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/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/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/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/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/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/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/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/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/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/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/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/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/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/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/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/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/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/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/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/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/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/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/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/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/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/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/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/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/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/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/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/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/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/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/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/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/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/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/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/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/>
          <cell r="W9"/>
          <cell r="X9">
            <v>5</v>
          </cell>
          <cell r="Y9" t="str">
            <v xml:space="preserve"> </v>
          </cell>
          <cell r="Z9"/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/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/>
          <cell r="W10"/>
          <cell r="X10">
            <v>3</v>
          </cell>
          <cell r="Y10" t="str">
            <v xml:space="preserve"> </v>
          </cell>
          <cell r="Z10"/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/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/>
          <cell r="W11"/>
          <cell r="X11">
            <v>1</v>
          </cell>
          <cell r="Y11" t="str">
            <v xml:space="preserve"> </v>
          </cell>
          <cell r="Z11"/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/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/>
          <cell r="W12"/>
          <cell r="X12">
            <v>2</v>
          </cell>
          <cell r="Y12" t="str">
            <v xml:space="preserve"> </v>
          </cell>
          <cell r="Z12"/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/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/>
          <cell r="W13"/>
          <cell r="X13">
            <v>4</v>
          </cell>
          <cell r="Y13" t="str">
            <v xml:space="preserve"> </v>
          </cell>
          <cell r="Z13"/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/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/>
          <cell r="W14"/>
          <cell r="X14">
            <v>6</v>
          </cell>
          <cell r="Y14" t="str">
            <v xml:space="preserve"> </v>
          </cell>
          <cell r="Z14"/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/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/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/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/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/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/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/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/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/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/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/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/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/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/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/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/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/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/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/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/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/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/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/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/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/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/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/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/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/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/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/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/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/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/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/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/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/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/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/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/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/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/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/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/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/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/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/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/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/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/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/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/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/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/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/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/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/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/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/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/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/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/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/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/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/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/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/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/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/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/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/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/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/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/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/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/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/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/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/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/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/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/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/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/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/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/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/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/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/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/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/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/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/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/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/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/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/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/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/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/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/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/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/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/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/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/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/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/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/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/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/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/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/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/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/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/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/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/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/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/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/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/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/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/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/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/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/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/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/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/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/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/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/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/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/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/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/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/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/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/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/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/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/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/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/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/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/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/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/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/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/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/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/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/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/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/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/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/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/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/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/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/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/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/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/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/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/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/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/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/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/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/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/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/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/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/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/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/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/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/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/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/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/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/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/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/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/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/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/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/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/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/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/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/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/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/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/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/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/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/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/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/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/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/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/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/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/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/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/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/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/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/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/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/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/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/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/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/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/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/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/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/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/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/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/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/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/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/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/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/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/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/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/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/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/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/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/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/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/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/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/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/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/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/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/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/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/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/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/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/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/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/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/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/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/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/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/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/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/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/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/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/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/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/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/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/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/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/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/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/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/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/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/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/>
          <cell r="J7" t="str">
            <v>x</v>
          </cell>
          <cell r="K7">
            <v>5.95</v>
          </cell>
          <cell r="L7" t="str">
            <v>x</v>
          </cell>
        </row>
        <row r="8">
          <cell r="A8"/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/>
          <cell r="J8">
            <v>6.61</v>
          </cell>
          <cell r="K8">
            <v>6.46</v>
          </cell>
          <cell r="L8">
            <v>7.12</v>
          </cell>
        </row>
        <row r="9">
          <cell r="A9"/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/>
          <cell r="J9" t="str">
            <v>-</v>
          </cell>
          <cell r="K9" t="str">
            <v>-</v>
          </cell>
          <cell r="L9" t="str">
            <v>-</v>
          </cell>
        </row>
        <row r="10">
          <cell r="A10"/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/>
          <cell r="J10" t="str">
            <v>x</v>
          </cell>
          <cell r="K10">
            <v>6.5209999999999999</v>
          </cell>
          <cell r="L10" t="str">
            <v>x</v>
          </cell>
        </row>
        <row r="11">
          <cell r="A11"/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/>
          <cell r="J11" t="str">
            <v>x</v>
          </cell>
          <cell r="K11" t="str">
            <v>x</v>
          </cell>
          <cell r="L11" t="str">
            <v>x</v>
          </cell>
        </row>
        <row r="12">
          <cell r="A12"/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/>
          <cell r="J12">
            <v>7.08</v>
          </cell>
          <cell r="K12">
            <v>6.99</v>
          </cell>
          <cell r="L12">
            <v>6.83</v>
          </cell>
        </row>
        <row r="13">
          <cell r="A13"/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/>
          <cell r="J13" t="str">
            <v>x</v>
          </cell>
          <cell r="K13">
            <v>6.52</v>
          </cell>
          <cell r="L13" t="str">
            <v>x</v>
          </cell>
        </row>
        <row r="14">
          <cell r="A14"/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/>
          <cell r="J14">
            <v>7.13</v>
          </cell>
          <cell r="K14" t="str">
            <v>x</v>
          </cell>
          <cell r="L14">
            <v>7.18</v>
          </cell>
        </row>
        <row r="15">
          <cell r="A15"/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/>
          <cell r="J15" t="str">
            <v>-</v>
          </cell>
          <cell r="K15" t="str">
            <v>-</v>
          </cell>
          <cell r="L15" t="str">
            <v>-</v>
          </cell>
        </row>
        <row r="16">
          <cell r="A16"/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/>
          <cell r="J16">
            <v>6.86</v>
          </cell>
          <cell r="K16">
            <v>6.92</v>
          </cell>
          <cell r="L16">
            <v>6.99</v>
          </cell>
        </row>
        <row r="17">
          <cell r="A17"/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/>
          <cell r="J17">
            <v>5.88</v>
          </cell>
          <cell r="K17">
            <v>6.04</v>
          </cell>
          <cell r="L17">
            <v>6</v>
          </cell>
        </row>
        <row r="18">
          <cell r="A18"/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/>
          <cell r="J18">
            <v>6.02</v>
          </cell>
          <cell r="K18">
            <v>6.06</v>
          </cell>
          <cell r="L18" t="str">
            <v>x</v>
          </cell>
        </row>
        <row r="19">
          <cell r="A19"/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/>
          <cell r="J19">
            <v>6.64</v>
          </cell>
          <cell r="K19">
            <v>6.37</v>
          </cell>
          <cell r="L19">
            <v>6.59</v>
          </cell>
        </row>
        <row r="20">
          <cell r="A20"/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/>
          <cell r="J20">
            <v>6.85</v>
          </cell>
          <cell r="K20">
            <v>6.87</v>
          </cell>
          <cell r="L20">
            <v>7.04</v>
          </cell>
        </row>
        <row r="21">
          <cell r="A21"/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/>
          <cell r="J21">
            <v>7.09</v>
          </cell>
          <cell r="K21" t="str">
            <v>x</v>
          </cell>
          <cell r="L21">
            <v>7.16</v>
          </cell>
        </row>
        <row r="22">
          <cell r="A22"/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/>
          <cell r="J22">
            <v>6.69</v>
          </cell>
          <cell r="K22">
            <v>6.97</v>
          </cell>
          <cell r="L22">
            <v>7.03</v>
          </cell>
        </row>
        <row r="23">
          <cell r="A23"/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/>
          <cell r="J23" t="str">
            <v>x</v>
          </cell>
          <cell r="K23" t="str">
            <v>x</v>
          </cell>
          <cell r="L23" t="str">
            <v>x</v>
          </cell>
        </row>
        <row r="24">
          <cell r="A24"/>
          <cell r="B24">
            <v>164</v>
          </cell>
          <cell r="C24" t="str">
            <v xml:space="preserve"> </v>
          </cell>
          <cell r="D24"/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/>
          <cell r="J24">
            <v>6.1</v>
          </cell>
          <cell r="K24" t="str">
            <v>x</v>
          </cell>
          <cell r="L24" t="str">
            <v>x</v>
          </cell>
        </row>
        <row r="25">
          <cell r="A25"/>
          <cell r="B25">
            <v>165</v>
          </cell>
          <cell r="C25" t="str">
            <v xml:space="preserve"> </v>
          </cell>
          <cell r="D25"/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/>
          <cell r="J25">
            <v>6.2</v>
          </cell>
          <cell r="K25" t="str">
            <v>x</v>
          </cell>
          <cell r="L25">
            <v>6.1</v>
          </cell>
        </row>
        <row r="26">
          <cell r="A26"/>
          <cell r="C26" t="str">
            <v xml:space="preserve"> </v>
          </cell>
          <cell r="D26"/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/>
        </row>
        <row r="27">
          <cell r="A27"/>
          <cell r="C27" t="str">
            <v xml:space="preserve"> </v>
          </cell>
          <cell r="D27"/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/>
        </row>
        <row r="28">
          <cell r="A28"/>
          <cell r="C28" t="str">
            <v xml:space="preserve"> </v>
          </cell>
          <cell r="D28"/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/>
        </row>
        <row r="29">
          <cell r="A29"/>
          <cell r="C29" t="str">
            <v xml:space="preserve"> </v>
          </cell>
          <cell r="D29"/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/>
        </row>
        <row r="30">
          <cell r="A30"/>
          <cell r="C30" t="str">
            <v xml:space="preserve"> </v>
          </cell>
          <cell r="D30"/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/>
        </row>
        <row r="31">
          <cell r="A31"/>
          <cell r="C31" t="str">
            <v xml:space="preserve"> </v>
          </cell>
          <cell r="D31"/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/>
        </row>
        <row r="32">
          <cell r="A32"/>
          <cell r="C32" t="str">
            <v xml:space="preserve"> </v>
          </cell>
          <cell r="D32"/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/>
        </row>
        <row r="33">
          <cell r="A33"/>
          <cell r="C33" t="str">
            <v xml:space="preserve"> </v>
          </cell>
          <cell r="D33"/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/>
        </row>
        <row r="34">
          <cell r="A34"/>
          <cell r="C34" t="str">
            <v xml:space="preserve"> </v>
          </cell>
          <cell r="D34"/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/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/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/>
          <cell r="M7" t="str">
            <v>Kodas</v>
          </cell>
        </row>
        <row r="8">
          <cell r="A8"/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/>
          <cell r="M8" t="str">
            <v>rut m1</v>
          </cell>
        </row>
        <row r="9">
          <cell r="A9"/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/>
          <cell r="M9" t="str">
            <v>rut m2</v>
          </cell>
        </row>
        <row r="10">
          <cell r="A10"/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/>
          <cell r="M10" t="str">
            <v>rut m3</v>
          </cell>
        </row>
        <row r="11">
          <cell r="A11"/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/>
          <cell r="M11" t="str">
            <v>rut m4</v>
          </cell>
        </row>
        <row r="12">
          <cell r="A12"/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/>
          <cell r="M12" t="str">
            <v>rut m5</v>
          </cell>
        </row>
        <row r="13">
          <cell r="A13"/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/>
          <cell r="M13" t="str">
            <v>rut m6</v>
          </cell>
        </row>
        <row r="14">
          <cell r="A14"/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/>
          <cell r="M14" t="str">
            <v>rut m7</v>
          </cell>
        </row>
        <row r="15">
          <cell r="A15"/>
          <cell r="C15" t="str">
            <v xml:space="preserve"> </v>
          </cell>
          <cell r="D15"/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/>
          <cell r="M15" t="str">
            <v>rut m8</v>
          </cell>
        </row>
        <row r="16">
          <cell r="A16"/>
          <cell r="C16" t="str">
            <v xml:space="preserve"> </v>
          </cell>
          <cell r="D16"/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/>
          <cell r="M16" t="str">
            <v>rut m9</v>
          </cell>
        </row>
        <row r="17">
          <cell r="A17"/>
          <cell r="C17" t="str">
            <v xml:space="preserve"> </v>
          </cell>
          <cell r="D17"/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/>
          <cell r="M17" t="str">
            <v>rut m10</v>
          </cell>
        </row>
        <row r="18">
          <cell r="A18"/>
          <cell r="C18" t="str">
            <v xml:space="preserve"> </v>
          </cell>
          <cell r="D18"/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/>
        </row>
        <row r="19">
          <cell r="A19"/>
          <cell r="C19" t="str">
            <v xml:space="preserve"> </v>
          </cell>
          <cell r="D19"/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/>
        </row>
        <row r="20">
          <cell r="A20"/>
          <cell r="C20" t="str">
            <v xml:space="preserve"> </v>
          </cell>
          <cell r="D20"/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/>
        </row>
        <row r="21">
          <cell r="A21"/>
          <cell r="C21" t="str">
            <v xml:space="preserve"> </v>
          </cell>
          <cell r="D21"/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/>
        </row>
        <row r="22">
          <cell r="A22"/>
          <cell r="C22" t="str">
            <v xml:space="preserve"> </v>
          </cell>
          <cell r="D22"/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/>
        </row>
        <row r="23">
          <cell r="A23"/>
          <cell r="C23" t="str">
            <v xml:space="preserve"> </v>
          </cell>
          <cell r="D23"/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/>
        </row>
        <row r="24">
          <cell r="A24"/>
          <cell r="C24" t="str">
            <v xml:space="preserve"> </v>
          </cell>
          <cell r="D24"/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/>
        </row>
        <row r="25">
          <cell r="A25"/>
          <cell r="C25" t="str">
            <v xml:space="preserve"> </v>
          </cell>
          <cell r="D25"/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/>
        </row>
        <row r="26">
          <cell r="A26"/>
          <cell r="C26" t="str">
            <v xml:space="preserve"> </v>
          </cell>
          <cell r="D26"/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/>
        </row>
        <row r="27">
          <cell r="A27"/>
          <cell r="C27" t="str">
            <v xml:space="preserve"> </v>
          </cell>
          <cell r="D27"/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/>
        </row>
        <row r="28">
          <cell r="A28"/>
          <cell r="C28" t="str">
            <v xml:space="preserve"> </v>
          </cell>
          <cell r="D28"/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/>
        </row>
        <row r="29">
          <cell r="A29"/>
          <cell r="C29" t="str">
            <v xml:space="preserve"> </v>
          </cell>
          <cell r="D29"/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/>
        </row>
        <row r="30">
          <cell r="A30"/>
          <cell r="C30" t="str">
            <v xml:space="preserve"> </v>
          </cell>
          <cell r="D30"/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/>
        </row>
        <row r="31">
          <cell r="A31"/>
          <cell r="C31" t="str">
            <v xml:space="preserve"> </v>
          </cell>
          <cell r="D31"/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/>
        </row>
        <row r="32">
          <cell r="A32"/>
          <cell r="C32" t="str">
            <v xml:space="preserve"> </v>
          </cell>
          <cell r="D32"/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/>
        </row>
        <row r="33">
          <cell r="A33"/>
          <cell r="C33" t="str">
            <v xml:space="preserve"> </v>
          </cell>
          <cell r="D33"/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/>
        </row>
        <row r="34">
          <cell r="A34"/>
          <cell r="C34" t="str">
            <v xml:space="preserve"> </v>
          </cell>
          <cell r="D34"/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/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/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/>
          <cell r="M7" t="str">
            <v>Kodas</v>
          </cell>
        </row>
        <row r="8">
          <cell r="A8"/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/>
          <cell r="M8" t="str">
            <v>rut v1</v>
          </cell>
        </row>
        <row r="9">
          <cell r="A9"/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/>
          <cell r="M9" t="str">
            <v>rut v2</v>
          </cell>
        </row>
        <row r="10">
          <cell r="A10"/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/>
          <cell r="M10" t="str">
            <v>rut v3</v>
          </cell>
        </row>
        <row r="11">
          <cell r="A11"/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/>
          <cell r="M11" t="str">
            <v>rut v4</v>
          </cell>
        </row>
        <row r="12">
          <cell r="A12"/>
          <cell r="B12">
            <v>187</v>
          </cell>
          <cell r="C12" t="str">
            <v xml:space="preserve"> </v>
          </cell>
          <cell r="D12"/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/>
          <cell r="M12" t="str">
            <v>rut v5</v>
          </cell>
        </row>
        <row r="13">
          <cell r="A13"/>
          <cell r="B13">
            <v>199</v>
          </cell>
          <cell r="C13" t="str">
            <v xml:space="preserve"> </v>
          </cell>
          <cell r="D13"/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/>
          <cell r="M13" t="str">
            <v>rut v6</v>
          </cell>
        </row>
        <row r="14">
          <cell r="A14"/>
          <cell r="B14">
            <v>194</v>
          </cell>
          <cell r="C14" t="str">
            <v xml:space="preserve"> </v>
          </cell>
          <cell r="D14"/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/>
          <cell r="M14" t="str">
            <v>rut v7</v>
          </cell>
        </row>
        <row r="15">
          <cell r="A15"/>
          <cell r="C15" t="str">
            <v xml:space="preserve"> </v>
          </cell>
          <cell r="D15"/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/>
          <cell r="M15" t="str">
            <v>rut v8</v>
          </cell>
        </row>
        <row r="16">
          <cell r="A16"/>
          <cell r="C16" t="str">
            <v xml:space="preserve"> </v>
          </cell>
          <cell r="D16"/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/>
          <cell r="M16" t="str">
            <v>rut v9</v>
          </cell>
        </row>
        <row r="17">
          <cell r="A17"/>
          <cell r="C17" t="str">
            <v xml:space="preserve"> </v>
          </cell>
          <cell r="D17"/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/>
          <cell r="M17" t="str">
            <v>rut v10</v>
          </cell>
        </row>
        <row r="18">
          <cell r="A18"/>
          <cell r="C18" t="str">
            <v xml:space="preserve"> </v>
          </cell>
          <cell r="D18"/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/>
        </row>
        <row r="19">
          <cell r="A19"/>
          <cell r="C19" t="str">
            <v xml:space="preserve"> </v>
          </cell>
          <cell r="D19"/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/>
        </row>
        <row r="20">
          <cell r="A20"/>
          <cell r="C20" t="str">
            <v xml:space="preserve"> </v>
          </cell>
          <cell r="D20"/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/>
        </row>
        <row r="21">
          <cell r="A21"/>
          <cell r="C21" t="str">
            <v xml:space="preserve"> </v>
          </cell>
          <cell r="D21"/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/>
        </row>
        <row r="22">
          <cell r="A22"/>
          <cell r="C22" t="str">
            <v xml:space="preserve"> </v>
          </cell>
          <cell r="D22"/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/>
        </row>
        <row r="23">
          <cell r="A23"/>
          <cell r="C23" t="str">
            <v xml:space="preserve"> </v>
          </cell>
          <cell r="D23"/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/>
        </row>
        <row r="24">
          <cell r="A24"/>
          <cell r="C24" t="str">
            <v xml:space="preserve"> </v>
          </cell>
          <cell r="D24"/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/>
        </row>
        <row r="25">
          <cell r="A25"/>
          <cell r="C25" t="str">
            <v xml:space="preserve"> </v>
          </cell>
          <cell r="D25"/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/>
        </row>
        <row r="26">
          <cell r="A26"/>
          <cell r="C26" t="str">
            <v xml:space="preserve"> </v>
          </cell>
          <cell r="D26"/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/>
        </row>
        <row r="27">
          <cell r="A27"/>
          <cell r="C27" t="str">
            <v xml:space="preserve"> </v>
          </cell>
          <cell r="D27"/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/>
        </row>
        <row r="28">
          <cell r="A28"/>
          <cell r="C28" t="str">
            <v xml:space="preserve"> </v>
          </cell>
          <cell r="D28"/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/>
        </row>
        <row r="29">
          <cell r="A29"/>
          <cell r="C29" t="str">
            <v xml:space="preserve"> </v>
          </cell>
          <cell r="D29"/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/>
        </row>
        <row r="30">
          <cell r="A30"/>
          <cell r="C30" t="str">
            <v xml:space="preserve"> </v>
          </cell>
          <cell r="D30"/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/>
        </row>
        <row r="31">
          <cell r="A31"/>
          <cell r="C31" t="str">
            <v xml:space="preserve"> </v>
          </cell>
          <cell r="D31"/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/>
        </row>
        <row r="32">
          <cell r="A32"/>
          <cell r="C32" t="str">
            <v xml:space="preserve"> </v>
          </cell>
          <cell r="D32"/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/>
        </row>
        <row r="33">
          <cell r="A33"/>
          <cell r="C33" t="str">
            <v xml:space="preserve"> </v>
          </cell>
          <cell r="D33"/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/>
        </row>
        <row r="34">
          <cell r="A34"/>
          <cell r="C34" t="str">
            <v xml:space="preserve"> </v>
          </cell>
          <cell r="D34"/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/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/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/>
          <cell r="M7" t="str">
            <v>Kodas</v>
          </cell>
        </row>
        <row r="8">
          <cell r="A8"/>
          <cell r="C8" t="str">
            <v xml:space="preserve"> </v>
          </cell>
          <cell r="D8"/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/>
          <cell r="M8" t="str">
            <v>rut6kg v1</v>
          </cell>
        </row>
        <row r="9">
          <cell r="A9"/>
          <cell r="C9" t="str">
            <v xml:space="preserve"> </v>
          </cell>
          <cell r="D9"/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/>
          <cell r="M9" t="str">
            <v>rut6kg v2</v>
          </cell>
        </row>
        <row r="10">
          <cell r="A10"/>
          <cell r="C10" t="str">
            <v xml:space="preserve"> </v>
          </cell>
          <cell r="D10"/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/>
          <cell r="M10" t="str">
            <v>rut6kg v3</v>
          </cell>
        </row>
        <row r="11">
          <cell r="A11"/>
          <cell r="C11" t="str">
            <v xml:space="preserve"> </v>
          </cell>
          <cell r="D11"/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/>
          <cell r="M11" t="str">
            <v>rut6kg v4</v>
          </cell>
        </row>
        <row r="12">
          <cell r="A12"/>
          <cell r="C12" t="str">
            <v xml:space="preserve"> </v>
          </cell>
          <cell r="D12"/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/>
          <cell r="M12" t="str">
            <v>rut6kg v5</v>
          </cell>
        </row>
        <row r="13">
          <cell r="A13"/>
          <cell r="C13" t="str">
            <v xml:space="preserve"> </v>
          </cell>
          <cell r="D13"/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/>
          <cell r="M13" t="str">
            <v>rut6kg v6</v>
          </cell>
        </row>
        <row r="14">
          <cell r="A14"/>
          <cell r="C14" t="str">
            <v xml:space="preserve"> </v>
          </cell>
          <cell r="D14"/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/>
          <cell r="M14" t="str">
            <v>rut6kg v7</v>
          </cell>
        </row>
        <row r="15">
          <cell r="A15"/>
          <cell r="C15" t="str">
            <v xml:space="preserve"> </v>
          </cell>
          <cell r="D15"/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/>
          <cell r="M15" t="str">
            <v>rut6kg v8</v>
          </cell>
        </row>
        <row r="16">
          <cell r="A16"/>
          <cell r="C16" t="str">
            <v xml:space="preserve"> </v>
          </cell>
          <cell r="D16"/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/>
          <cell r="M16" t="str">
            <v>rut6kg v9</v>
          </cell>
        </row>
        <row r="17">
          <cell r="A17"/>
          <cell r="C17" t="str">
            <v xml:space="preserve"> </v>
          </cell>
          <cell r="D17"/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/>
          <cell r="M17" t="str">
            <v>rut6kg v10</v>
          </cell>
        </row>
        <row r="18">
          <cell r="A18"/>
          <cell r="C18" t="str">
            <v xml:space="preserve"> </v>
          </cell>
          <cell r="D18"/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/>
        </row>
        <row r="19">
          <cell r="A19"/>
          <cell r="C19" t="str">
            <v xml:space="preserve"> </v>
          </cell>
          <cell r="D19"/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/>
        </row>
        <row r="20">
          <cell r="A20"/>
          <cell r="C20" t="str">
            <v xml:space="preserve"> </v>
          </cell>
          <cell r="D20"/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/>
        </row>
        <row r="21">
          <cell r="A21"/>
          <cell r="C21" t="str">
            <v xml:space="preserve"> </v>
          </cell>
          <cell r="D21"/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/>
        </row>
        <row r="22">
          <cell r="A22"/>
          <cell r="C22" t="str">
            <v xml:space="preserve"> </v>
          </cell>
          <cell r="D22"/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/>
        </row>
        <row r="23">
          <cell r="A23"/>
          <cell r="C23" t="str">
            <v xml:space="preserve"> </v>
          </cell>
          <cell r="D23"/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/>
        </row>
        <row r="24">
          <cell r="A24"/>
          <cell r="C24" t="str">
            <v xml:space="preserve"> </v>
          </cell>
          <cell r="D24"/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/>
        </row>
        <row r="25">
          <cell r="A25"/>
          <cell r="C25" t="str">
            <v xml:space="preserve"> </v>
          </cell>
          <cell r="D25"/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/>
        </row>
        <row r="26">
          <cell r="A26"/>
          <cell r="C26" t="str">
            <v xml:space="preserve"> </v>
          </cell>
          <cell r="D26"/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/>
        </row>
        <row r="27">
          <cell r="A27"/>
          <cell r="C27" t="str">
            <v xml:space="preserve"> </v>
          </cell>
          <cell r="D27"/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/>
        </row>
        <row r="28">
          <cell r="A28"/>
          <cell r="C28" t="str">
            <v xml:space="preserve"> </v>
          </cell>
          <cell r="D28"/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/>
        </row>
        <row r="29">
          <cell r="A29"/>
          <cell r="C29" t="str">
            <v xml:space="preserve"> </v>
          </cell>
          <cell r="D29"/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/>
        </row>
        <row r="30">
          <cell r="A30"/>
          <cell r="C30" t="str">
            <v xml:space="preserve"> </v>
          </cell>
          <cell r="D30"/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/>
        </row>
        <row r="31">
          <cell r="A31"/>
          <cell r="C31" t="str">
            <v xml:space="preserve"> </v>
          </cell>
          <cell r="D31"/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/>
        </row>
        <row r="32">
          <cell r="A32"/>
          <cell r="C32" t="str">
            <v xml:space="preserve"> </v>
          </cell>
          <cell r="D32"/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/>
        </row>
        <row r="33">
          <cell r="A33"/>
          <cell r="C33" t="str">
            <v xml:space="preserve"> </v>
          </cell>
          <cell r="D33"/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/>
        </row>
        <row r="34">
          <cell r="A34"/>
          <cell r="C34" t="str">
            <v xml:space="preserve"> </v>
          </cell>
          <cell r="D34"/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/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/>
          <cell r="C7" t="str">
            <v xml:space="preserve"> </v>
          </cell>
          <cell r="D7"/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/>
          <cell r="M7" t="str">
            <v>Kodas</v>
          </cell>
        </row>
        <row r="8">
          <cell r="A8"/>
          <cell r="C8" t="str">
            <v xml:space="preserve"> </v>
          </cell>
          <cell r="D8"/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/>
          <cell r="M8" t="str">
            <v>triš m1</v>
          </cell>
        </row>
        <row r="9">
          <cell r="A9"/>
          <cell r="C9" t="str">
            <v xml:space="preserve"> </v>
          </cell>
          <cell r="D9"/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/>
          <cell r="M9" t="str">
            <v>triš m2</v>
          </cell>
        </row>
        <row r="10">
          <cell r="A10"/>
          <cell r="C10" t="str">
            <v xml:space="preserve"> </v>
          </cell>
          <cell r="D10"/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/>
          <cell r="M10" t="str">
            <v>triš m3</v>
          </cell>
        </row>
        <row r="11">
          <cell r="A11"/>
          <cell r="C11" t="str">
            <v xml:space="preserve"> </v>
          </cell>
          <cell r="D11"/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/>
          <cell r="M11" t="str">
            <v>triš m4</v>
          </cell>
        </row>
        <row r="12">
          <cell r="A12"/>
          <cell r="C12" t="str">
            <v xml:space="preserve"> </v>
          </cell>
          <cell r="D12"/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/>
          <cell r="M12" t="str">
            <v>triš m5</v>
          </cell>
        </row>
        <row r="13">
          <cell r="A13"/>
          <cell r="C13" t="str">
            <v xml:space="preserve"> </v>
          </cell>
          <cell r="D13"/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/>
          <cell r="M13" t="str">
            <v>triš m6</v>
          </cell>
        </row>
        <row r="14">
          <cell r="A14"/>
          <cell r="C14" t="str">
            <v xml:space="preserve"> </v>
          </cell>
          <cell r="D14"/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/>
          <cell r="M14" t="str">
            <v>triš m7</v>
          </cell>
        </row>
        <row r="15">
          <cell r="A15"/>
          <cell r="C15" t="str">
            <v xml:space="preserve"> </v>
          </cell>
          <cell r="D15"/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/>
          <cell r="M15" t="str">
            <v>triš m8</v>
          </cell>
        </row>
        <row r="16">
          <cell r="A16"/>
          <cell r="C16" t="str">
            <v xml:space="preserve"> </v>
          </cell>
          <cell r="D16"/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/>
          <cell r="M16" t="str">
            <v>triš m9</v>
          </cell>
        </row>
        <row r="17">
          <cell r="A17"/>
          <cell r="C17" t="str">
            <v xml:space="preserve"> </v>
          </cell>
          <cell r="D17"/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/>
          <cell r="M17" t="str">
            <v>triš m10</v>
          </cell>
        </row>
        <row r="18">
          <cell r="A18"/>
          <cell r="C18" t="str">
            <v xml:space="preserve"> </v>
          </cell>
          <cell r="D18"/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/>
        </row>
        <row r="19">
          <cell r="A19"/>
          <cell r="C19" t="str">
            <v xml:space="preserve"> </v>
          </cell>
          <cell r="D19"/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/>
        </row>
        <row r="20">
          <cell r="A20"/>
          <cell r="C20" t="str">
            <v xml:space="preserve"> </v>
          </cell>
          <cell r="D20"/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/>
        </row>
        <row r="21">
          <cell r="A21"/>
          <cell r="C21" t="str">
            <v xml:space="preserve"> </v>
          </cell>
          <cell r="D21"/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/>
        </row>
        <row r="22">
          <cell r="A22"/>
          <cell r="C22" t="str">
            <v xml:space="preserve"> </v>
          </cell>
          <cell r="D22"/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/>
        </row>
        <row r="23">
          <cell r="A23"/>
          <cell r="C23" t="str">
            <v xml:space="preserve"> </v>
          </cell>
          <cell r="D23"/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/>
        </row>
        <row r="24">
          <cell r="A24"/>
          <cell r="C24" t="str">
            <v xml:space="preserve"> </v>
          </cell>
          <cell r="D24"/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/>
        </row>
        <row r="25">
          <cell r="A25"/>
          <cell r="C25" t="str">
            <v xml:space="preserve"> </v>
          </cell>
          <cell r="D25"/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/>
        </row>
        <row r="26">
          <cell r="A26"/>
          <cell r="C26" t="str">
            <v xml:space="preserve"> </v>
          </cell>
          <cell r="D26"/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/>
        </row>
        <row r="27">
          <cell r="A27"/>
          <cell r="C27" t="str">
            <v xml:space="preserve"> </v>
          </cell>
          <cell r="D27"/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/>
        </row>
        <row r="28">
          <cell r="A28"/>
          <cell r="C28" t="str">
            <v xml:space="preserve"> </v>
          </cell>
          <cell r="D28"/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/>
        </row>
        <row r="29">
          <cell r="A29"/>
          <cell r="C29" t="str">
            <v xml:space="preserve"> </v>
          </cell>
          <cell r="D29"/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/>
        </row>
        <row r="30">
          <cell r="A30"/>
          <cell r="C30" t="str">
            <v xml:space="preserve"> </v>
          </cell>
          <cell r="D30"/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/>
        </row>
        <row r="31">
          <cell r="A31"/>
          <cell r="C31" t="str">
            <v xml:space="preserve"> </v>
          </cell>
          <cell r="D31"/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/>
        </row>
        <row r="32">
          <cell r="A32"/>
          <cell r="C32" t="str">
            <v xml:space="preserve"> </v>
          </cell>
          <cell r="D32"/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/>
        </row>
        <row r="33">
          <cell r="A33"/>
          <cell r="C33" t="str">
            <v xml:space="preserve"> </v>
          </cell>
          <cell r="D33"/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/>
        </row>
        <row r="34">
          <cell r="A34"/>
          <cell r="C34" t="str">
            <v xml:space="preserve"> </v>
          </cell>
          <cell r="D34"/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/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/>
          <cell r="C9" t="str">
            <v xml:space="preserve"> </v>
          </cell>
          <cell r="D9"/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/>
          <cell r="M9" t="str">
            <v>triš v2</v>
          </cell>
        </row>
        <row r="10">
          <cell r="A10"/>
          <cell r="C10" t="str">
            <v xml:space="preserve"> </v>
          </cell>
          <cell r="D10"/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/>
          <cell r="M10" t="str">
            <v>triš v3</v>
          </cell>
        </row>
        <row r="11">
          <cell r="A11"/>
          <cell r="C11" t="str">
            <v xml:space="preserve"> </v>
          </cell>
          <cell r="D11"/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/>
          <cell r="M11" t="str">
            <v>triš v4</v>
          </cell>
        </row>
        <row r="12">
          <cell r="A12"/>
          <cell r="C12" t="str">
            <v xml:space="preserve"> </v>
          </cell>
          <cell r="D12"/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/>
          <cell r="M12" t="str">
            <v>triš v5</v>
          </cell>
        </row>
        <row r="13">
          <cell r="A13"/>
          <cell r="C13" t="str">
            <v xml:space="preserve"> </v>
          </cell>
          <cell r="D13"/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/>
          <cell r="M13" t="str">
            <v>triš v6</v>
          </cell>
        </row>
        <row r="14">
          <cell r="A14"/>
          <cell r="C14" t="str">
            <v xml:space="preserve"> </v>
          </cell>
          <cell r="D14"/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/>
          <cell r="M14" t="str">
            <v>triš v7</v>
          </cell>
        </row>
        <row r="15">
          <cell r="A15"/>
          <cell r="C15" t="str">
            <v xml:space="preserve"> </v>
          </cell>
          <cell r="D15"/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/>
          <cell r="M15" t="str">
            <v>triš v8</v>
          </cell>
        </row>
        <row r="16">
          <cell r="A16"/>
          <cell r="C16" t="str">
            <v xml:space="preserve"> </v>
          </cell>
          <cell r="D16"/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/>
          <cell r="M16" t="str">
            <v>triš v9</v>
          </cell>
        </row>
        <row r="17">
          <cell r="A17"/>
          <cell r="C17" t="str">
            <v xml:space="preserve"> </v>
          </cell>
          <cell r="D17"/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/>
          <cell r="M17" t="str">
            <v>triš v10</v>
          </cell>
        </row>
        <row r="18">
          <cell r="A18"/>
          <cell r="C18" t="str">
            <v xml:space="preserve"> </v>
          </cell>
          <cell r="D18"/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/>
        </row>
        <row r="19">
          <cell r="A19"/>
          <cell r="C19" t="str">
            <v xml:space="preserve"> </v>
          </cell>
          <cell r="D19"/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/>
        </row>
        <row r="20">
          <cell r="A20"/>
          <cell r="C20" t="str">
            <v xml:space="preserve"> </v>
          </cell>
          <cell r="D20"/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/>
        </row>
        <row r="21">
          <cell r="A21"/>
          <cell r="C21" t="str">
            <v xml:space="preserve"> </v>
          </cell>
          <cell r="D21"/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/>
        </row>
        <row r="22">
          <cell r="A22"/>
          <cell r="C22" t="str">
            <v xml:space="preserve"> </v>
          </cell>
          <cell r="D22"/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/>
        </row>
        <row r="23">
          <cell r="A23"/>
          <cell r="C23" t="str">
            <v xml:space="preserve"> </v>
          </cell>
          <cell r="D23"/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/>
        </row>
        <row r="24">
          <cell r="A24"/>
          <cell r="C24" t="str">
            <v xml:space="preserve"> </v>
          </cell>
          <cell r="D24"/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/>
        </row>
        <row r="25">
          <cell r="A25"/>
          <cell r="C25" t="str">
            <v xml:space="preserve"> </v>
          </cell>
          <cell r="D25"/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/>
        </row>
        <row r="26">
          <cell r="A26"/>
          <cell r="C26" t="str">
            <v xml:space="preserve"> </v>
          </cell>
          <cell r="D26"/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/>
        </row>
        <row r="27">
          <cell r="A27"/>
          <cell r="C27" t="str">
            <v xml:space="preserve"> </v>
          </cell>
          <cell r="D27"/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/>
        </row>
        <row r="28">
          <cell r="A28"/>
          <cell r="C28" t="str">
            <v xml:space="preserve"> </v>
          </cell>
          <cell r="D28"/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/>
        </row>
        <row r="29">
          <cell r="A29"/>
          <cell r="C29" t="str">
            <v xml:space="preserve"> </v>
          </cell>
          <cell r="D29"/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/>
        </row>
        <row r="30">
          <cell r="A30"/>
          <cell r="C30" t="str">
            <v xml:space="preserve"> </v>
          </cell>
          <cell r="D30"/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/>
        </row>
        <row r="31">
          <cell r="A31"/>
          <cell r="C31" t="str">
            <v xml:space="preserve"> </v>
          </cell>
          <cell r="D31"/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/>
        </row>
        <row r="32">
          <cell r="A32"/>
          <cell r="C32" t="str">
            <v xml:space="preserve"> </v>
          </cell>
          <cell r="D32"/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/>
        </row>
        <row r="33">
          <cell r="A33"/>
          <cell r="C33" t="str">
            <v xml:space="preserve"> </v>
          </cell>
          <cell r="D33"/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/>
        </row>
        <row r="34">
          <cell r="A34"/>
          <cell r="C34" t="str">
            <v xml:space="preserve"> </v>
          </cell>
          <cell r="D34"/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/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 xml:space="preserve"> </v>
          </cell>
          <cell r="O10" t="str">
            <v xml:space="preserve"> </v>
          </cell>
          <cell r="P10" t="str">
            <v xml:space="preserve"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 xml:space="preserve"> </v>
          </cell>
          <cell r="O11" t="str">
            <v xml:space="preserve"> </v>
          </cell>
          <cell r="P11" t="str">
            <v xml:space="preserve"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 xml:space="preserve"> </v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 xml:space="preserve"> </v>
          </cell>
          <cell r="O14" t="str">
            <v xml:space="preserve"> </v>
          </cell>
          <cell r="P14" t="str">
            <v xml:space="preserve"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 xml:space="preserve"> </v>
          </cell>
          <cell r="O15" t="str">
            <v xml:space="preserve"> </v>
          </cell>
          <cell r="P15" t="str">
            <v xml:space="preserve"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 xml:space="preserve"> </v>
          </cell>
          <cell r="O17" t="str">
            <v xml:space="preserve"> </v>
          </cell>
          <cell r="P17" t="str">
            <v xml:space="preserve"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 xml:space="preserve"> </v>
          </cell>
          <cell r="O18" t="str">
            <v xml:space="preserve"> </v>
          </cell>
          <cell r="P18" t="str">
            <v xml:space="preserve"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 xml:space="preserve"> </v>
          </cell>
          <cell r="O20" t="str">
            <v xml:space="preserve"> </v>
          </cell>
          <cell r="P20" t="str">
            <v xml:space="preserve"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 xml:space="preserve"> </v>
          </cell>
          <cell r="O21" t="str">
            <v xml:space="preserve"> </v>
          </cell>
          <cell r="P21" t="str">
            <v xml:space="preserve"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 xml:space="preserve"> </v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 xml:space="preserve"> </v>
          </cell>
          <cell r="O23" t="str">
            <v xml:space="preserve"> </v>
          </cell>
          <cell r="P23" t="str">
            <v xml:space="preserve"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 xml:space="preserve"> </v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 xml:space="preserve"> </v>
          </cell>
          <cell r="O25" t="str">
            <v xml:space="preserve"> </v>
          </cell>
          <cell r="P25" t="str">
            <v xml:space="preserve"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 xml:space="preserve"> </v>
          </cell>
          <cell r="O26" t="str">
            <v xml:space="preserve"> </v>
          </cell>
          <cell r="P26" t="str">
            <v xml:space="preserve"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 xml:space="preserve"> </v>
          </cell>
          <cell r="O27" t="str">
            <v xml:space="preserve"> </v>
          </cell>
          <cell r="P27" t="str">
            <v xml:space="preserve"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 xml:space="preserve"> </v>
          </cell>
          <cell r="O28" t="str">
            <v xml:space="preserve"> </v>
          </cell>
          <cell r="P28" t="str">
            <v xml:space="preserve"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 xml:space="preserve"> </v>
          </cell>
          <cell r="O29" t="str">
            <v xml:space="preserve"> </v>
          </cell>
          <cell r="P29" t="str">
            <v xml:space="preserve"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 xml:space="preserve"> </v>
          </cell>
          <cell r="O30" t="str">
            <v xml:space="preserve"> </v>
          </cell>
          <cell r="P30" t="str">
            <v xml:space="preserve"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 xml:space="preserve"> </v>
          </cell>
          <cell r="O32" t="str">
            <v xml:space="preserve"> </v>
          </cell>
          <cell r="P32" t="str">
            <v xml:space="preserve"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 xml:space="preserve"> </v>
          </cell>
          <cell r="O33" t="str">
            <v xml:space="preserve"> </v>
          </cell>
          <cell r="P33" t="str">
            <v xml:space="preserve"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 xml:space="preserve"> </v>
          </cell>
          <cell r="O35" t="str">
            <v xml:space="preserve"> </v>
          </cell>
          <cell r="P35" t="str">
            <v xml:space="preserve"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 xml:space="preserve"> </v>
          </cell>
          <cell r="O37" t="str">
            <v xml:space="preserve"> </v>
          </cell>
          <cell r="P37" t="str">
            <v xml:space="preserve"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 xml:space="preserve"> </v>
          </cell>
          <cell r="O38" t="str">
            <v xml:space="preserve"> </v>
          </cell>
          <cell r="P38" t="str">
            <v xml:space="preserve"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 xml:space="preserve"> </v>
          </cell>
          <cell r="O39" t="str">
            <v xml:space="preserve"> </v>
          </cell>
          <cell r="P39" t="str">
            <v xml:space="preserve"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 xml:space="preserve"> </v>
          </cell>
          <cell r="O40" t="str">
            <v xml:space="preserve"> </v>
          </cell>
          <cell r="P40" t="str">
            <v xml:space="preserve"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 xml:space="preserve"> </v>
          </cell>
          <cell r="O41" t="str">
            <v xml:space="preserve"> </v>
          </cell>
          <cell r="P41" t="str">
            <v xml:space="preserve"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 xml:space="preserve"> </v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 xml:space="preserve"> </v>
          </cell>
          <cell r="O43" t="str">
            <v xml:space="preserve"> </v>
          </cell>
          <cell r="P43" t="str">
            <v xml:space="preserve"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 xml:space="preserve"> </v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 xml:space="preserve"> </v>
          </cell>
          <cell r="O45" t="str">
            <v xml:space="preserve"> </v>
          </cell>
          <cell r="P45" t="str">
            <v xml:space="preserve"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 xml:space="preserve"> </v>
          </cell>
          <cell r="O46" t="str">
            <v xml:space="preserve"> </v>
          </cell>
          <cell r="P46" t="str">
            <v xml:space="preserve"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 xml:space="preserve"> </v>
          </cell>
          <cell r="O47" t="str">
            <v xml:space="preserve"> </v>
          </cell>
          <cell r="P47" t="str">
            <v xml:space="preserve"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 xml:space="preserve"> </v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 xml:space="preserve"> </v>
          </cell>
          <cell r="O50" t="str">
            <v xml:space="preserve"> </v>
          </cell>
          <cell r="P50" t="str">
            <v xml:space="preserve"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 xml:space="preserve"> </v>
          </cell>
          <cell r="O51" t="str">
            <v xml:space="preserve"> </v>
          </cell>
          <cell r="P51" t="str">
            <v xml:space="preserve"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 xml:space="preserve"> </v>
          </cell>
          <cell r="O52" t="str">
            <v xml:space="preserve"> </v>
          </cell>
          <cell r="P52" t="str">
            <v xml:space="preserve"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 xml:space="preserve"> </v>
          </cell>
          <cell r="O53" t="str">
            <v xml:space="preserve"> </v>
          </cell>
          <cell r="P53" t="str">
            <v xml:space="preserve"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 xml:space="preserve"> </v>
          </cell>
          <cell r="O54" t="str">
            <v xml:space="preserve"> </v>
          </cell>
          <cell r="P54" t="str">
            <v xml:space="preserve"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 xml:space="preserve"> </v>
          </cell>
          <cell r="O55" t="str">
            <v xml:space="preserve"> </v>
          </cell>
          <cell r="P55" t="str">
            <v xml:space="preserve"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 xml:space="preserve"> </v>
          </cell>
          <cell r="O56" t="str">
            <v xml:space="preserve"> </v>
          </cell>
          <cell r="P56" t="str">
            <v xml:space="preserve"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 xml:space="preserve"> </v>
          </cell>
          <cell r="O57" t="str">
            <v xml:space="preserve"> </v>
          </cell>
          <cell r="P57" t="str">
            <v xml:space="preserve"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 xml:space="preserve"> </v>
          </cell>
          <cell r="O58" t="str">
            <v xml:space="preserve"> </v>
          </cell>
          <cell r="P58" t="str">
            <v xml:space="preserve"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 xml:space="preserve"> </v>
          </cell>
          <cell r="O59" t="str">
            <v xml:space="preserve"> </v>
          </cell>
          <cell r="P59" t="str">
            <v xml:space="preserve"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 xml:space="preserve"> </v>
          </cell>
          <cell r="O60" t="str">
            <v xml:space="preserve"> </v>
          </cell>
          <cell r="P60" t="str">
            <v xml:space="preserve"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 xml:space="preserve"> </v>
          </cell>
          <cell r="O61" t="str">
            <v xml:space="preserve"> </v>
          </cell>
          <cell r="P61" t="str">
            <v xml:space="preserve">  </v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 xml:space="preserve"> </v>
          </cell>
          <cell r="O62" t="str">
            <v xml:space="preserve"> </v>
          </cell>
          <cell r="P62" t="str">
            <v xml:space="preserve"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 xml:space="preserve"> </v>
          </cell>
          <cell r="O63" t="str">
            <v xml:space="preserve"> </v>
          </cell>
          <cell r="P63" t="str">
            <v xml:space="preserve"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 xml:space="preserve"> </v>
          </cell>
          <cell r="O64" t="str">
            <v xml:space="preserve"> </v>
          </cell>
          <cell r="P64" t="str">
            <v xml:space="preserve"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 xml:space="preserve"> </v>
          </cell>
          <cell r="O65" t="str">
            <v xml:space="preserve"> </v>
          </cell>
          <cell r="P65" t="str">
            <v xml:space="preserve"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 xml:space="preserve"> </v>
          </cell>
          <cell r="O66" t="str">
            <v xml:space="preserve"> </v>
          </cell>
          <cell r="P66" t="str">
            <v xml:space="preserve"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 xml:space="preserve"> </v>
          </cell>
          <cell r="O67" t="str">
            <v xml:space="preserve"> </v>
          </cell>
          <cell r="P67" t="str">
            <v xml:space="preserve"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 xml:space="preserve"> </v>
          </cell>
          <cell r="O68" t="str">
            <v xml:space="preserve"> </v>
          </cell>
          <cell r="P68" t="str">
            <v xml:space="preserve"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 xml:space="preserve"> </v>
          </cell>
          <cell r="O69" t="str">
            <v xml:space="preserve"> </v>
          </cell>
          <cell r="P69" t="str">
            <v xml:space="preserve"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 xml:space="preserve"> </v>
          </cell>
          <cell r="O70" t="str">
            <v xml:space="preserve"> </v>
          </cell>
          <cell r="P70" t="str">
            <v xml:space="preserve"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 xml:space="preserve"> </v>
          </cell>
          <cell r="O71" t="str">
            <v xml:space="preserve"> </v>
          </cell>
          <cell r="P71" t="str">
            <v xml:space="preserve"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 xml:space="preserve"> </v>
          </cell>
          <cell r="O72" t="str">
            <v xml:space="preserve"> </v>
          </cell>
          <cell r="P72" t="str">
            <v xml:space="preserve"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 xml:space="preserve"> </v>
          </cell>
          <cell r="O73" t="str">
            <v xml:space="preserve"> </v>
          </cell>
          <cell r="P73" t="str">
            <v xml:space="preserve"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 xml:space="preserve"> </v>
          </cell>
          <cell r="O74" t="str">
            <v xml:space="preserve"> </v>
          </cell>
          <cell r="P74" t="str">
            <v xml:space="preserve"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 xml:space="preserve"> </v>
          </cell>
          <cell r="O75" t="str">
            <v xml:space="preserve"> </v>
          </cell>
          <cell r="P75" t="str">
            <v xml:space="preserve"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 xml:space="preserve"> </v>
          </cell>
          <cell r="O76" t="str">
            <v xml:space="preserve"> </v>
          </cell>
          <cell r="P76" t="str">
            <v xml:space="preserve"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 xml:space="preserve"> </v>
          </cell>
          <cell r="O77" t="str">
            <v xml:space="preserve"> </v>
          </cell>
          <cell r="P77" t="str">
            <v xml:space="preserve"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 xml:space="preserve"> </v>
          </cell>
          <cell r="O78" t="str">
            <v xml:space="preserve"> </v>
          </cell>
          <cell r="P78" t="str">
            <v xml:space="preserve"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 xml:space="preserve"> </v>
          </cell>
          <cell r="O79" t="str">
            <v xml:space="preserve"> </v>
          </cell>
          <cell r="P79" t="str">
            <v xml:space="preserve"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 xml:space="preserve"> </v>
          </cell>
          <cell r="O80" t="str">
            <v xml:space="preserve"> </v>
          </cell>
          <cell r="P80" t="str">
            <v xml:space="preserve"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 xml:space="preserve"> </v>
          </cell>
          <cell r="O81" t="str">
            <v xml:space="preserve"> </v>
          </cell>
          <cell r="P81" t="str">
            <v xml:space="preserve"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/>
        </row>
        <row r="292">
          <cell r="C292"/>
        </row>
        <row r="293">
          <cell r="C293"/>
        </row>
        <row r="294">
          <cell r="C294"/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/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/>
        </row>
        <row r="376">
          <cell r="C376"/>
        </row>
        <row r="377">
          <cell r="C377"/>
        </row>
        <row r="378">
          <cell r="C378"/>
        </row>
        <row r="379">
          <cell r="C379"/>
        </row>
        <row r="380">
          <cell r="C380"/>
        </row>
        <row r="381">
          <cell r="C381"/>
        </row>
        <row r="382">
          <cell r="C382"/>
        </row>
        <row r="383">
          <cell r="C383"/>
        </row>
        <row r="384">
          <cell r="C384"/>
        </row>
        <row r="385">
          <cell r="C385"/>
        </row>
        <row r="386">
          <cell r="C386"/>
        </row>
        <row r="387">
          <cell r="C387"/>
        </row>
        <row r="388">
          <cell r="C388"/>
        </row>
        <row r="389">
          <cell r="C389"/>
        </row>
        <row r="390">
          <cell r="C390"/>
        </row>
        <row r="391">
          <cell r="C391"/>
        </row>
        <row r="392">
          <cell r="C392"/>
        </row>
        <row r="393">
          <cell r="C393"/>
        </row>
        <row r="394">
          <cell r="C394"/>
        </row>
        <row r="395">
          <cell r="C395"/>
        </row>
        <row r="396">
          <cell r="C396"/>
        </row>
        <row r="397">
          <cell r="C397"/>
        </row>
        <row r="398">
          <cell r="C398"/>
        </row>
        <row r="399">
          <cell r="C399"/>
        </row>
        <row r="400">
          <cell r="C400"/>
        </row>
        <row r="401">
          <cell r="C401"/>
        </row>
        <row r="402">
          <cell r="C402"/>
        </row>
        <row r="403">
          <cell r="C403"/>
        </row>
        <row r="404">
          <cell r="C404"/>
        </row>
        <row r="405">
          <cell r="C405"/>
        </row>
        <row r="406">
          <cell r="C406"/>
        </row>
        <row r="407">
          <cell r="C407"/>
        </row>
        <row r="408">
          <cell r="C408"/>
        </row>
        <row r="409">
          <cell r="C409"/>
        </row>
        <row r="410">
          <cell r="C410"/>
        </row>
        <row r="411">
          <cell r="C411"/>
        </row>
        <row r="412">
          <cell r="C412"/>
        </row>
        <row r="413">
          <cell r="C413"/>
        </row>
        <row r="414">
          <cell r="C414"/>
        </row>
        <row r="415">
          <cell r="C415"/>
        </row>
        <row r="416">
          <cell r="C416"/>
        </row>
        <row r="417">
          <cell r="C417"/>
        </row>
        <row r="418">
          <cell r="C418"/>
        </row>
        <row r="419">
          <cell r="C419"/>
        </row>
        <row r="420">
          <cell r="C420"/>
        </row>
        <row r="421">
          <cell r="C421"/>
        </row>
        <row r="422">
          <cell r="C422"/>
        </row>
        <row r="423">
          <cell r="C423"/>
        </row>
        <row r="424">
          <cell r="C424"/>
        </row>
        <row r="425">
          <cell r="C425"/>
        </row>
        <row r="426">
          <cell r="C426"/>
        </row>
        <row r="427">
          <cell r="C427"/>
        </row>
        <row r="428">
          <cell r="C428"/>
        </row>
        <row r="429">
          <cell r="C429"/>
        </row>
        <row r="430">
          <cell r="C430"/>
        </row>
        <row r="431">
          <cell r="C431"/>
        </row>
        <row r="432">
          <cell r="C432"/>
        </row>
        <row r="433">
          <cell r="C433"/>
        </row>
        <row r="434">
          <cell r="C434"/>
        </row>
        <row r="435">
          <cell r="C435"/>
        </row>
        <row r="436">
          <cell r="C436"/>
        </row>
        <row r="437">
          <cell r="C437"/>
        </row>
        <row r="438">
          <cell r="C438"/>
        </row>
        <row r="439">
          <cell r="C439"/>
        </row>
        <row r="440">
          <cell r="C440"/>
        </row>
        <row r="441">
          <cell r="C441"/>
        </row>
        <row r="442">
          <cell r="C442"/>
        </row>
        <row r="443">
          <cell r="C443"/>
        </row>
        <row r="444">
          <cell r="C444"/>
        </row>
        <row r="445">
          <cell r="C445"/>
        </row>
        <row r="446">
          <cell r="C446"/>
        </row>
        <row r="447">
          <cell r="C447"/>
        </row>
        <row r="448">
          <cell r="C448"/>
        </row>
        <row r="449">
          <cell r="C449"/>
        </row>
        <row r="450">
          <cell r="C450"/>
        </row>
        <row r="451">
          <cell r="C451"/>
        </row>
        <row r="452">
          <cell r="C452"/>
        </row>
        <row r="453">
          <cell r="C453"/>
        </row>
        <row r="454">
          <cell r="C454"/>
        </row>
        <row r="455">
          <cell r="C455"/>
        </row>
        <row r="456">
          <cell r="C456"/>
        </row>
        <row r="457">
          <cell r="C457"/>
        </row>
        <row r="458">
          <cell r="C458"/>
        </row>
        <row r="459">
          <cell r="C459"/>
        </row>
        <row r="460">
          <cell r="C460"/>
        </row>
        <row r="461">
          <cell r="C461"/>
        </row>
        <row r="462">
          <cell r="C462"/>
        </row>
        <row r="463">
          <cell r="C463"/>
        </row>
        <row r="464">
          <cell r="C464"/>
        </row>
        <row r="465">
          <cell r="C465"/>
        </row>
        <row r="466">
          <cell r="C466"/>
        </row>
        <row r="467">
          <cell r="C467"/>
        </row>
        <row r="468">
          <cell r="C468"/>
        </row>
        <row r="469">
          <cell r="C469"/>
        </row>
        <row r="470">
          <cell r="C470"/>
        </row>
        <row r="471">
          <cell r="C471"/>
        </row>
        <row r="472">
          <cell r="C472"/>
        </row>
        <row r="473">
          <cell r="C473"/>
        </row>
        <row r="474">
          <cell r="C474"/>
        </row>
        <row r="475">
          <cell r="C475"/>
        </row>
        <row r="476">
          <cell r="C476"/>
        </row>
        <row r="477">
          <cell r="C477"/>
        </row>
        <row r="478">
          <cell r="C478"/>
        </row>
        <row r="479">
          <cell r="C479"/>
        </row>
        <row r="480">
          <cell r="C480"/>
        </row>
        <row r="481">
          <cell r="C481"/>
        </row>
        <row r="482">
          <cell r="C482"/>
        </row>
        <row r="483">
          <cell r="C483"/>
        </row>
        <row r="484">
          <cell r="C484"/>
        </row>
        <row r="485">
          <cell r="C485"/>
        </row>
        <row r="486">
          <cell r="C486"/>
        </row>
        <row r="487">
          <cell r="C487"/>
        </row>
        <row r="488">
          <cell r="C488"/>
        </row>
        <row r="489">
          <cell r="C489"/>
        </row>
        <row r="490">
          <cell r="C490"/>
        </row>
        <row r="491">
          <cell r="C491"/>
        </row>
        <row r="492">
          <cell r="C492"/>
        </row>
        <row r="493">
          <cell r="C493"/>
        </row>
        <row r="494">
          <cell r="C494"/>
        </row>
        <row r="495">
          <cell r="C495"/>
        </row>
        <row r="496">
          <cell r="C496"/>
        </row>
        <row r="497">
          <cell r="C497"/>
        </row>
        <row r="498">
          <cell r="C498"/>
        </row>
        <row r="499">
          <cell r="C499"/>
        </row>
        <row r="500">
          <cell r="C500"/>
        </row>
        <row r="501">
          <cell r="C501"/>
        </row>
        <row r="502">
          <cell r="C502"/>
        </row>
        <row r="503">
          <cell r="C503"/>
        </row>
        <row r="504">
          <cell r="C504"/>
        </row>
        <row r="505">
          <cell r="C505"/>
        </row>
        <row r="506">
          <cell r="C506"/>
        </row>
        <row r="507">
          <cell r="C507"/>
        </row>
        <row r="508">
          <cell r="C508"/>
        </row>
        <row r="509">
          <cell r="C509"/>
        </row>
        <row r="510">
          <cell r="C510"/>
        </row>
        <row r="511">
          <cell r="C511"/>
        </row>
        <row r="512">
          <cell r="C512"/>
        </row>
        <row r="513">
          <cell r="C513"/>
        </row>
        <row r="514">
          <cell r="C514"/>
        </row>
        <row r="515">
          <cell r="C515"/>
        </row>
        <row r="516">
          <cell r="C516"/>
        </row>
        <row r="517">
          <cell r="C517"/>
        </row>
        <row r="518">
          <cell r="C518"/>
        </row>
        <row r="519">
          <cell r="C519"/>
        </row>
        <row r="520">
          <cell r="C520"/>
        </row>
        <row r="521">
          <cell r="C521"/>
        </row>
        <row r="522">
          <cell r="C522"/>
        </row>
        <row r="523">
          <cell r="C523"/>
        </row>
        <row r="524">
          <cell r="C524"/>
        </row>
        <row r="525">
          <cell r="C525"/>
        </row>
        <row r="526">
          <cell r="C526"/>
        </row>
        <row r="527">
          <cell r="C527"/>
        </row>
        <row r="528">
          <cell r="C528"/>
        </row>
        <row r="529">
          <cell r="C529"/>
        </row>
        <row r="530">
          <cell r="C530"/>
        </row>
        <row r="531">
          <cell r="C531"/>
        </row>
        <row r="532">
          <cell r="C532"/>
        </row>
        <row r="533">
          <cell r="C533"/>
        </row>
        <row r="534">
          <cell r="C534"/>
        </row>
        <row r="535">
          <cell r="C535"/>
        </row>
        <row r="536">
          <cell r="C536"/>
        </row>
        <row r="537">
          <cell r="C537"/>
        </row>
        <row r="538">
          <cell r="C538"/>
        </row>
        <row r="539">
          <cell r="C539"/>
        </row>
        <row r="540">
          <cell r="C540"/>
        </row>
        <row r="541">
          <cell r="C541"/>
        </row>
        <row r="542">
          <cell r="C542"/>
        </row>
        <row r="543">
          <cell r="C543"/>
        </row>
        <row r="544">
          <cell r="C544"/>
        </row>
        <row r="545">
          <cell r="C545"/>
        </row>
        <row r="546">
          <cell r="C546"/>
        </row>
        <row r="547">
          <cell r="C547"/>
        </row>
        <row r="548">
          <cell r="C548"/>
        </row>
        <row r="549">
          <cell r="C549"/>
        </row>
        <row r="550">
          <cell r="C550"/>
        </row>
        <row r="551">
          <cell r="C551"/>
        </row>
        <row r="552">
          <cell r="C552"/>
        </row>
        <row r="553">
          <cell r="C553"/>
        </row>
        <row r="554">
          <cell r="C554"/>
        </row>
        <row r="555">
          <cell r="C555"/>
        </row>
        <row r="556">
          <cell r="C556"/>
        </row>
        <row r="557">
          <cell r="C557"/>
        </row>
        <row r="558">
          <cell r="C558"/>
        </row>
        <row r="559">
          <cell r="C559"/>
        </row>
        <row r="560">
          <cell r="C560"/>
        </row>
        <row r="561">
          <cell r="C561"/>
        </row>
        <row r="562">
          <cell r="C562"/>
        </row>
        <row r="563">
          <cell r="C563"/>
        </row>
        <row r="564">
          <cell r="C564"/>
        </row>
        <row r="565">
          <cell r="C565"/>
        </row>
        <row r="566">
          <cell r="C566"/>
        </row>
        <row r="567">
          <cell r="C567"/>
        </row>
        <row r="568">
          <cell r="C568"/>
        </row>
        <row r="569">
          <cell r="C569"/>
        </row>
        <row r="570">
          <cell r="C570"/>
        </row>
        <row r="571">
          <cell r="C571"/>
        </row>
        <row r="572">
          <cell r="C572"/>
        </row>
        <row r="573">
          <cell r="C573"/>
        </row>
        <row r="574">
          <cell r="C574"/>
        </row>
        <row r="575">
          <cell r="C575"/>
        </row>
        <row r="576">
          <cell r="C576"/>
        </row>
        <row r="577">
          <cell r="C577"/>
        </row>
        <row r="578">
          <cell r="C578"/>
        </row>
        <row r="579">
          <cell r="C579"/>
        </row>
        <row r="580">
          <cell r="C580"/>
        </row>
        <row r="581">
          <cell r="C581"/>
        </row>
        <row r="582">
          <cell r="C582"/>
        </row>
        <row r="583">
          <cell r="C583"/>
        </row>
        <row r="584">
          <cell r="C584"/>
        </row>
        <row r="585">
          <cell r="C585"/>
        </row>
        <row r="586">
          <cell r="C586"/>
        </row>
        <row r="587">
          <cell r="C587"/>
        </row>
        <row r="588">
          <cell r="C588"/>
        </row>
        <row r="589">
          <cell r="C589"/>
        </row>
        <row r="590">
          <cell r="C590"/>
        </row>
        <row r="591">
          <cell r="C591"/>
        </row>
        <row r="592">
          <cell r="C592"/>
        </row>
        <row r="593">
          <cell r="C593"/>
        </row>
        <row r="594">
          <cell r="C594"/>
        </row>
        <row r="595">
          <cell r="C595"/>
        </row>
        <row r="596">
          <cell r="C596"/>
        </row>
        <row r="597">
          <cell r="C597"/>
        </row>
        <row r="598">
          <cell r="C598"/>
        </row>
        <row r="599">
          <cell r="C599"/>
        </row>
        <row r="600">
          <cell r="C600"/>
        </row>
        <row r="601">
          <cell r="C601"/>
        </row>
        <row r="602">
          <cell r="C602"/>
        </row>
        <row r="603">
          <cell r="C603"/>
        </row>
        <row r="604">
          <cell r="C604"/>
        </row>
        <row r="605">
          <cell r="C605"/>
        </row>
        <row r="606">
          <cell r="C606"/>
        </row>
        <row r="607">
          <cell r="C607"/>
        </row>
        <row r="608">
          <cell r="C608"/>
        </row>
        <row r="609">
          <cell r="C609"/>
        </row>
        <row r="610">
          <cell r="C610"/>
        </row>
        <row r="611">
          <cell r="C611"/>
        </row>
        <row r="612">
          <cell r="C612"/>
        </row>
        <row r="613">
          <cell r="C613"/>
        </row>
        <row r="614">
          <cell r="C614"/>
        </row>
        <row r="615">
          <cell r="C615"/>
        </row>
        <row r="616">
          <cell r="C616"/>
        </row>
        <row r="617">
          <cell r="C617"/>
        </row>
        <row r="618">
          <cell r="C618"/>
        </row>
        <row r="619">
          <cell r="C619"/>
        </row>
        <row r="620">
          <cell r="C620"/>
        </row>
        <row r="621">
          <cell r="C621"/>
        </row>
        <row r="622">
          <cell r="C622"/>
        </row>
        <row r="623">
          <cell r="C623"/>
        </row>
        <row r="624">
          <cell r="C624"/>
        </row>
        <row r="625">
          <cell r="C625"/>
        </row>
        <row r="626">
          <cell r="C626"/>
        </row>
        <row r="627">
          <cell r="C627"/>
        </row>
        <row r="628">
          <cell r="C628"/>
        </row>
        <row r="629">
          <cell r="C629"/>
        </row>
        <row r="630">
          <cell r="C630"/>
        </row>
        <row r="631">
          <cell r="C631"/>
        </row>
        <row r="632">
          <cell r="C632"/>
        </row>
        <row r="633">
          <cell r="C633"/>
        </row>
        <row r="634">
          <cell r="C634"/>
        </row>
        <row r="635">
          <cell r="C635"/>
        </row>
        <row r="636">
          <cell r="C636"/>
        </row>
        <row r="637">
          <cell r="C637"/>
        </row>
        <row r="638">
          <cell r="C638"/>
        </row>
        <row r="639">
          <cell r="C639"/>
        </row>
        <row r="640">
          <cell r="C640"/>
        </row>
        <row r="641">
          <cell r="C641"/>
        </row>
        <row r="642">
          <cell r="C642"/>
        </row>
        <row r="643">
          <cell r="C643"/>
        </row>
        <row r="644">
          <cell r="C644"/>
        </row>
        <row r="645">
          <cell r="C645"/>
        </row>
        <row r="646">
          <cell r="C646"/>
        </row>
        <row r="647">
          <cell r="C647"/>
        </row>
        <row r="648">
          <cell r="C648"/>
        </row>
        <row r="649">
          <cell r="C649"/>
        </row>
        <row r="650">
          <cell r="C650"/>
        </row>
        <row r="651">
          <cell r="C651"/>
        </row>
        <row r="652">
          <cell r="C652"/>
        </row>
        <row r="653">
          <cell r="C653"/>
        </row>
        <row r="654">
          <cell r="C654"/>
        </row>
        <row r="655">
          <cell r="C655"/>
        </row>
        <row r="656">
          <cell r="C656"/>
        </row>
        <row r="657">
          <cell r="C657"/>
        </row>
        <row r="658">
          <cell r="C658"/>
        </row>
        <row r="659">
          <cell r="C659"/>
        </row>
        <row r="660">
          <cell r="C660"/>
        </row>
        <row r="661">
          <cell r="C661"/>
        </row>
        <row r="662">
          <cell r="C662"/>
        </row>
        <row r="663">
          <cell r="C663"/>
        </row>
        <row r="664">
          <cell r="C664"/>
        </row>
        <row r="665">
          <cell r="C665"/>
        </row>
        <row r="666">
          <cell r="C666"/>
        </row>
        <row r="667">
          <cell r="C667"/>
        </row>
        <row r="668">
          <cell r="C668"/>
        </row>
        <row r="669">
          <cell r="C669"/>
        </row>
        <row r="670">
          <cell r="C670"/>
        </row>
        <row r="671">
          <cell r="C671"/>
        </row>
        <row r="672">
          <cell r="C672"/>
        </row>
        <row r="673">
          <cell r="C673"/>
        </row>
        <row r="674">
          <cell r="C674"/>
        </row>
        <row r="675">
          <cell r="C675"/>
        </row>
        <row r="676">
          <cell r="C676"/>
        </row>
        <row r="677">
          <cell r="C677"/>
        </row>
        <row r="678">
          <cell r="C678"/>
        </row>
        <row r="679">
          <cell r="C679"/>
        </row>
        <row r="680">
          <cell r="C680"/>
        </row>
        <row r="681">
          <cell r="C681"/>
        </row>
        <row r="682">
          <cell r="C682"/>
        </row>
        <row r="683">
          <cell r="C683"/>
        </row>
        <row r="684">
          <cell r="C684"/>
        </row>
        <row r="685">
          <cell r="C685"/>
        </row>
        <row r="686">
          <cell r="C686"/>
        </row>
        <row r="687">
          <cell r="C687"/>
        </row>
        <row r="688">
          <cell r="C688"/>
        </row>
        <row r="689">
          <cell r="C689"/>
        </row>
        <row r="690">
          <cell r="C690"/>
        </row>
        <row r="691">
          <cell r="C691"/>
        </row>
        <row r="692">
          <cell r="C692"/>
        </row>
        <row r="693">
          <cell r="C693"/>
        </row>
        <row r="694">
          <cell r="C694"/>
        </row>
        <row r="695">
          <cell r="C695"/>
        </row>
        <row r="696">
          <cell r="C696"/>
        </row>
        <row r="697">
          <cell r="C697"/>
        </row>
        <row r="698">
          <cell r="C698"/>
        </row>
        <row r="699">
          <cell r="C699"/>
        </row>
        <row r="700">
          <cell r="C700"/>
        </row>
        <row r="701">
          <cell r="C701"/>
        </row>
        <row r="702">
          <cell r="C702"/>
        </row>
        <row r="703">
          <cell r="C703"/>
        </row>
        <row r="704">
          <cell r="C704"/>
        </row>
        <row r="705">
          <cell r="C705"/>
        </row>
        <row r="706">
          <cell r="C706"/>
        </row>
        <row r="707">
          <cell r="C707"/>
        </row>
        <row r="708">
          <cell r="C708"/>
        </row>
        <row r="709">
          <cell r="C709"/>
        </row>
        <row r="710">
          <cell r="C710"/>
        </row>
        <row r="711">
          <cell r="C711"/>
        </row>
        <row r="712">
          <cell r="C712"/>
        </row>
        <row r="713">
          <cell r="C713"/>
        </row>
        <row r="714">
          <cell r="C714"/>
        </row>
        <row r="715">
          <cell r="C715"/>
        </row>
        <row r="716">
          <cell r="C716"/>
        </row>
        <row r="717">
          <cell r="C717"/>
        </row>
        <row r="718">
          <cell r="C718"/>
        </row>
        <row r="719">
          <cell r="C719"/>
        </row>
        <row r="720">
          <cell r="C720"/>
        </row>
        <row r="721">
          <cell r="C721"/>
        </row>
        <row r="722">
          <cell r="C722"/>
        </row>
        <row r="723">
          <cell r="C723"/>
        </row>
        <row r="724">
          <cell r="C724"/>
        </row>
        <row r="725">
          <cell r="C725"/>
        </row>
        <row r="726">
          <cell r="C726"/>
        </row>
        <row r="727">
          <cell r="C727"/>
        </row>
        <row r="728">
          <cell r="C728"/>
        </row>
        <row r="729">
          <cell r="C729"/>
        </row>
        <row r="730">
          <cell r="C730"/>
        </row>
        <row r="731">
          <cell r="C731"/>
        </row>
        <row r="732">
          <cell r="C732"/>
        </row>
        <row r="733">
          <cell r="C733"/>
        </row>
        <row r="734">
          <cell r="C734"/>
        </row>
        <row r="735">
          <cell r="C735"/>
        </row>
        <row r="736">
          <cell r="C736"/>
        </row>
        <row r="737">
          <cell r="C737"/>
        </row>
        <row r="738">
          <cell r="C738"/>
        </row>
        <row r="739">
          <cell r="C739"/>
        </row>
        <row r="740">
          <cell r="C740"/>
        </row>
        <row r="741">
          <cell r="C741"/>
        </row>
        <row r="742">
          <cell r="C742"/>
        </row>
        <row r="743">
          <cell r="C743"/>
        </row>
        <row r="744">
          <cell r="C744"/>
        </row>
        <row r="745">
          <cell r="C745"/>
        </row>
        <row r="746">
          <cell r="C746"/>
        </row>
        <row r="747">
          <cell r="C747"/>
        </row>
        <row r="748">
          <cell r="C748"/>
        </row>
        <row r="749">
          <cell r="C749"/>
        </row>
        <row r="750">
          <cell r="C750"/>
        </row>
        <row r="751">
          <cell r="C751"/>
        </row>
        <row r="752">
          <cell r="C752"/>
        </row>
        <row r="753">
          <cell r="C753"/>
        </row>
        <row r="754">
          <cell r="C754"/>
        </row>
        <row r="755">
          <cell r="C755"/>
        </row>
        <row r="756">
          <cell r="C756"/>
        </row>
        <row r="757">
          <cell r="C757"/>
        </row>
        <row r="758">
          <cell r="C758"/>
        </row>
        <row r="759">
          <cell r="C759"/>
        </row>
        <row r="760">
          <cell r="C760"/>
        </row>
        <row r="761">
          <cell r="C761"/>
        </row>
        <row r="762">
          <cell r="C762"/>
        </row>
        <row r="763">
          <cell r="C763"/>
        </row>
        <row r="764">
          <cell r="C764"/>
        </row>
        <row r="765">
          <cell r="C765"/>
        </row>
        <row r="766">
          <cell r="C766"/>
        </row>
        <row r="767">
          <cell r="C767"/>
        </row>
        <row r="768">
          <cell r="C768"/>
        </row>
        <row r="769">
          <cell r="C769"/>
        </row>
        <row r="770">
          <cell r="C770"/>
        </row>
        <row r="771">
          <cell r="C771"/>
        </row>
        <row r="772">
          <cell r="C772"/>
        </row>
        <row r="773">
          <cell r="C773"/>
        </row>
        <row r="774">
          <cell r="C774"/>
        </row>
        <row r="775">
          <cell r="C775"/>
        </row>
        <row r="776">
          <cell r="C776"/>
        </row>
        <row r="777">
          <cell r="C777"/>
        </row>
        <row r="778">
          <cell r="C778"/>
        </row>
        <row r="779">
          <cell r="C779"/>
        </row>
        <row r="780">
          <cell r="C780"/>
        </row>
        <row r="781">
          <cell r="C781"/>
        </row>
        <row r="782">
          <cell r="C782"/>
        </row>
        <row r="783">
          <cell r="C783"/>
        </row>
        <row r="784">
          <cell r="C784"/>
        </row>
        <row r="785">
          <cell r="C785"/>
        </row>
        <row r="786">
          <cell r="C786"/>
        </row>
        <row r="787">
          <cell r="C787"/>
        </row>
        <row r="788">
          <cell r="C788"/>
        </row>
        <row r="789">
          <cell r="C789"/>
        </row>
        <row r="790">
          <cell r="C790"/>
        </row>
        <row r="791">
          <cell r="C791"/>
        </row>
        <row r="792">
          <cell r="C792"/>
        </row>
        <row r="793">
          <cell r="C793"/>
        </row>
        <row r="794">
          <cell r="C794"/>
        </row>
        <row r="795">
          <cell r="C795"/>
        </row>
        <row r="796">
          <cell r="C796"/>
        </row>
        <row r="797">
          <cell r="C797"/>
        </row>
        <row r="798">
          <cell r="C798"/>
        </row>
        <row r="799">
          <cell r="C799"/>
        </row>
        <row r="800">
          <cell r="C800"/>
        </row>
        <row r="801">
          <cell r="C801"/>
        </row>
        <row r="802">
          <cell r="C802"/>
        </row>
        <row r="803">
          <cell r="C803"/>
        </row>
        <row r="804">
          <cell r="C804"/>
        </row>
        <row r="805">
          <cell r="C805"/>
        </row>
        <row r="806">
          <cell r="C806"/>
        </row>
        <row r="807">
          <cell r="C807"/>
        </row>
        <row r="808">
          <cell r="C808"/>
        </row>
        <row r="809">
          <cell r="C809"/>
        </row>
        <row r="810">
          <cell r="C810"/>
        </row>
        <row r="811">
          <cell r="C811"/>
        </row>
        <row r="812">
          <cell r="C812"/>
        </row>
        <row r="813">
          <cell r="C813"/>
        </row>
        <row r="814">
          <cell r="C814"/>
        </row>
        <row r="815">
          <cell r="C815"/>
        </row>
        <row r="816">
          <cell r="C816"/>
        </row>
        <row r="817">
          <cell r="C817"/>
        </row>
        <row r="818">
          <cell r="C818"/>
        </row>
        <row r="819">
          <cell r="C819"/>
        </row>
        <row r="820">
          <cell r="C820"/>
        </row>
        <row r="821">
          <cell r="C821"/>
        </row>
        <row r="822">
          <cell r="C822"/>
        </row>
        <row r="823">
          <cell r="C823"/>
        </row>
        <row r="824">
          <cell r="C824"/>
        </row>
        <row r="825">
          <cell r="C825"/>
        </row>
        <row r="826">
          <cell r="C826"/>
        </row>
        <row r="827">
          <cell r="C827"/>
        </row>
        <row r="828">
          <cell r="C828"/>
        </row>
        <row r="829">
          <cell r="C829"/>
        </row>
        <row r="830">
          <cell r="C830"/>
        </row>
        <row r="831">
          <cell r="C831"/>
        </row>
        <row r="832">
          <cell r="C832"/>
        </row>
        <row r="833">
          <cell r="C833"/>
        </row>
        <row r="834">
          <cell r="C834"/>
        </row>
        <row r="835">
          <cell r="C835"/>
        </row>
        <row r="836">
          <cell r="C836"/>
        </row>
        <row r="837">
          <cell r="C837"/>
        </row>
        <row r="838">
          <cell r="C838"/>
        </row>
        <row r="839">
          <cell r="C839"/>
        </row>
        <row r="840">
          <cell r="C840"/>
        </row>
        <row r="841">
          <cell r="C841"/>
        </row>
        <row r="842">
          <cell r="C842"/>
        </row>
        <row r="843">
          <cell r="C843"/>
        </row>
        <row r="844">
          <cell r="C844"/>
        </row>
        <row r="845">
          <cell r="C845"/>
        </row>
        <row r="846">
          <cell r="C846"/>
        </row>
        <row r="847">
          <cell r="C847"/>
        </row>
        <row r="848">
          <cell r="C848"/>
        </row>
        <row r="849">
          <cell r="C849"/>
        </row>
        <row r="850">
          <cell r="C850"/>
        </row>
        <row r="851">
          <cell r="C851"/>
        </row>
        <row r="852">
          <cell r="C852"/>
        </row>
        <row r="853">
          <cell r="C853"/>
        </row>
        <row r="854">
          <cell r="C854"/>
        </row>
        <row r="855">
          <cell r="C855"/>
        </row>
        <row r="856">
          <cell r="C856"/>
        </row>
        <row r="857">
          <cell r="C857"/>
        </row>
        <row r="858">
          <cell r="C858"/>
        </row>
        <row r="859">
          <cell r="C859"/>
        </row>
        <row r="860">
          <cell r="C860"/>
        </row>
        <row r="861">
          <cell r="C861"/>
        </row>
        <row r="862">
          <cell r="C862"/>
        </row>
        <row r="863">
          <cell r="C863"/>
        </row>
        <row r="864">
          <cell r="C864"/>
        </row>
        <row r="865">
          <cell r="C865"/>
        </row>
        <row r="866">
          <cell r="C866"/>
        </row>
        <row r="867">
          <cell r="C867"/>
        </row>
        <row r="868">
          <cell r="C868"/>
        </row>
        <row r="869">
          <cell r="C869"/>
        </row>
        <row r="870">
          <cell r="C870"/>
        </row>
        <row r="871">
          <cell r="C871"/>
        </row>
        <row r="872">
          <cell r="C872"/>
        </row>
        <row r="873">
          <cell r="C873"/>
        </row>
        <row r="874">
          <cell r="C874"/>
        </row>
        <row r="875">
          <cell r="C875"/>
        </row>
        <row r="876">
          <cell r="C876"/>
        </row>
        <row r="877">
          <cell r="C877"/>
        </row>
        <row r="878">
          <cell r="C878"/>
        </row>
        <row r="879">
          <cell r="C879"/>
        </row>
        <row r="880">
          <cell r="C880"/>
        </row>
        <row r="881">
          <cell r="C881"/>
        </row>
        <row r="882">
          <cell r="C882"/>
        </row>
        <row r="883">
          <cell r="C883"/>
        </row>
        <row r="884">
          <cell r="C884"/>
        </row>
        <row r="885">
          <cell r="C885"/>
        </row>
        <row r="886">
          <cell r="C886"/>
        </row>
        <row r="887">
          <cell r="C887"/>
        </row>
        <row r="888">
          <cell r="C888"/>
        </row>
        <row r="889">
          <cell r="C889"/>
        </row>
        <row r="890">
          <cell r="C890"/>
        </row>
        <row r="891">
          <cell r="C891"/>
        </row>
        <row r="892">
          <cell r="C892"/>
        </row>
        <row r="893">
          <cell r="C893"/>
        </row>
        <row r="894">
          <cell r="C894"/>
        </row>
        <row r="895">
          <cell r="C895"/>
        </row>
        <row r="896">
          <cell r="C896"/>
        </row>
        <row r="897">
          <cell r="C897"/>
        </row>
        <row r="898">
          <cell r="C898"/>
        </row>
        <row r="899">
          <cell r="C899"/>
        </row>
        <row r="900">
          <cell r="C900"/>
        </row>
        <row r="901">
          <cell r="C901"/>
        </row>
        <row r="902">
          <cell r="C902"/>
        </row>
        <row r="903">
          <cell r="C903"/>
        </row>
        <row r="904">
          <cell r="C904"/>
        </row>
        <row r="905">
          <cell r="C905"/>
        </row>
        <row r="906">
          <cell r="C906"/>
        </row>
        <row r="907">
          <cell r="C907"/>
        </row>
        <row r="908">
          <cell r="C908"/>
        </row>
        <row r="909">
          <cell r="C909"/>
        </row>
        <row r="910">
          <cell r="C910"/>
        </row>
        <row r="911">
          <cell r="C911"/>
        </row>
        <row r="912">
          <cell r="C912"/>
        </row>
        <row r="913">
          <cell r="C913"/>
        </row>
        <row r="914">
          <cell r="C914"/>
        </row>
        <row r="915">
          <cell r="C915"/>
        </row>
        <row r="916">
          <cell r="C916"/>
        </row>
        <row r="917">
          <cell r="C917"/>
        </row>
        <row r="918">
          <cell r="C918"/>
        </row>
        <row r="919">
          <cell r="C919"/>
        </row>
        <row r="920">
          <cell r="C920"/>
        </row>
        <row r="921">
          <cell r="C921"/>
        </row>
        <row r="922">
          <cell r="C922"/>
        </row>
        <row r="923">
          <cell r="C923"/>
        </row>
        <row r="924">
          <cell r="C924"/>
        </row>
        <row r="925">
          <cell r="C925"/>
        </row>
        <row r="926">
          <cell r="C926"/>
        </row>
        <row r="927">
          <cell r="C927"/>
        </row>
        <row r="928">
          <cell r="C928"/>
        </row>
        <row r="929">
          <cell r="C929"/>
        </row>
        <row r="930">
          <cell r="C930"/>
        </row>
        <row r="931">
          <cell r="C931"/>
        </row>
        <row r="932">
          <cell r="C932"/>
        </row>
        <row r="933">
          <cell r="C933"/>
        </row>
        <row r="934">
          <cell r="C934"/>
        </row>
        <row r="935">
          <cell r="C935"/>
        </row>
        <row r="936">
          <cell r="C936"/>
        </row>
        <row r="937">
          <cell r="C937"/>
        </row>
        <row r="938">
          <cell r="C938"/>
        </row>
        <row r="939">
          <cell r="C939"/>
        </row>
        <row r="940">
          <cell r="C940"/>
        </row>
        <row r="941">
          <cell r="C941"/>
        </row>
        <row r="942">
          <cell r="C942"/>
        </row>
        <row r="943">
          <cell r="C943"/>
        </row>
        <row r="944">
          <cell r="C944"/>
        </row>
        <row r="945">
          <cell r="C945"/>
        </row>
        <row r="946">
          <cell r="C946"/>
        </row>
        <row r="947">
          <cell r="C947"/>
        </row>
        <row r="948">
          <cell r="C948"/>
        </row>
        <row r="949">
          <cell r="C949"/>
        </row>
        <row r="950">
          <cell r="C950"/>
        </row>
        <row r="951">
          <cell r="C951"/>
        </row>
        <row r="952">
          <cell r="C952"/>
        </row>
        <row r="953">
          <cell r="C953"/>
        </row>
        <row r="954">
          <cell r="C954"/>
        </row>
        <row r="955">
          <cell r="C955"/>
        </row>
        <row r="956">
          <cell r="C956"/>
        </row>
        <row r="957">
          <cell r="C957"/>
        </row>
        <row r="958">
          <cell r="C958"/>
        </row>
        <row r="959">
          <cell r="C959"/>
        </row>
        <row r="960">
          <cell r="C960"/>
        </row>
        <row r="961">
          <cell r="C961"/>
        </row>
        <row r="962">
          <cell r="C962"/>
        </row>
        <row r="963">
          <cell r="C963"/>
        </row>
        <row r="964">
          <cell r="C964"/>
        </row>
        <row r="965">
          <cell r="C965"/>
        </row>
        <row r="966">
          <cell r="C966"/>
        </row>
        <row r="967">
          <cell r="C967"/>
        </row>
        <row r="968">
          <cell r="C968"/>
        </row>
        <row r="969">
          <cell r="C969"/>
        </row>
        <row r="970">
          <cell r="C970"/>
        </row>
        <row r="971">
          <cell r="C971"/>
        </row>
        <row r="972">
          <cell r="C972"/>
        </row>
        <row r="973">
          <cell r="C973"/>
        </row>
        <row r="974">
          <cell r="C974"/>
        </row>
        <row r="975">
          <cell r="C975"/>
        </row>
        <row r="976">
          <cell r="C976"/>
        </row>
        <row r="977">
          <cell r="C977"/>
        </row>
        <row r="978">
          <cell r="C978"/>
        </row>
        <row r="979">
          <cell r="C979"/>
        </row>
        <row r="980">
          <cell r="C980"/>
        </row>
        <row r="981">
          <cell r="C981"/>
        </row>
        <row r="982">
          <cell r="C982"/>
        </row>
        <row r="983">
          <cell r="C983"/>
        </row>
        <row r="984">
          <cell r="C984"/>
        </row>
        <row r="985">
          <cell r="C985"/>
        </row>
        <row r="986">
          <cell r="C986"/>
        </row>
        <row r="987">
          <cell r="C987"/>
        </row>
        <row r="988">
          <cell r="C988"/>
        </row>
        <row r="989">
          <cell r="C989"/>
        </row>
        <row r="990">
          <cell r="C990"/>
        </row>
        <row r="991">
          <cell r="C991"/>
        </row>
        <row r="992">
          <cell r="C992"/>
        </row>
        <row r="993">
          <cell r="C993"/>
        </row>
        <row r="994">
          <cell r="C994"/>
        </row>
        <row r="995">
          <cell r="C995"/>
        </row>
        <row r="996">
          <cell r="C996"/>
        </row>
        <row r="997">
          <cell r="C997"/>
        </row>
        <row r="998">
          <cell r="C998"/>
        </row>
        <row r="999">
          <cell r="C999"/>
        </row>
        <row r="1000">
          <cell r="C1000"/>
        </row>
        <row r="1001">
          <cell r="C1001"/>
        </row>
        <row r="1002">
          <cell r="C1002"/>
        </row>
        <row r="1003">
          <cell r="C1003"/>
        </row>
        <row r="1004">
          <cell r="C1004"/>
        </row>
        <row r="1005">
          <cell r="C1005"/>
        </row>
        <row r="1006">
          <cell r="C1006"/>
        </row>
        <row r="1007">
          <cell r="C1007"/>
        </row>
        <row r="1008">
          <cell r="C1008"/>
        </row>
        <row r="1009">
          <cell r="C1009"/>
        </row>
        <row r="1010">
          <cell r="C1010"/>
        </row>
        <row r="1011">
          <cell r="C1011"/>
        </row>
        <row r="1012">
          <cell r="C1012"/>
        </row>
        <row r="1013">
          <cell r="C1013"/>
        </row>
        <row r="1014">
          <cell r="C1014"/>
        </row>
        <row r="1015">
          <cell r="C1015"/>
        </row>
        <row r="1016">
          <cell r="C1016"/>
        </row>
        <row r="1017">
          <cell r="C1017"/>
        </row>
        <row r="1018">
          <cell r="C1018"/>
        </row>
        <row r="1019">
          <cell r="C1019"/>
        </row>
        <row r="1020">
          <cell r="C1020"/>
        </row>
        <row r="1021">
          <cell r="C1021"/>
        </row>
        <row r="1022">
          <cell r="C1022"/>
        </row>
        <row r="1023">
          <cell r="C1023"/>
        </row>
        <row r="1024">
          <cell r="C1024"/>
        </row>
        <row r="1025">
          <cell r="C1025"/>
        </row>
        <row r="1026">
          <cell r="C1026"/>
        </row>
        <row r="1027">
          <cell r="C1027"/>
        </row>
        <row r="1028">
          <cell r="C1028"/>
        </row>
        <row r="1029">
          <cell r="C1029"/>
        </row>
        <row r="1030">
          <cell r="C1030"/>
        </row>
        <row r="1031">
          <cell r="C1031"/>
        </row>
        <row r="1032">
          <cell r="C1032"/>
        </row>
        <row r="1033">
          <cell r="C1033"/>
        </row>
        <row r="1034">
          <cell r="C1034"/>
        </row>
        <row r="1035">
          <cell r="C1035"/>
        </row>
        <row r="1036">
          <cell r="C1036"/>
        </row>
        <row r="1037">
          <cell r="C1037"/>
        </row>
        <row r="1038">
          <cell r="C1038"/>
        </row>
        <row r="1039">
          <cell r="C1039"/>
        </row>
        <row r="1040">
          <cell r="C1040"/>
        </row>
        <row r="1041">
          <cell r="C1041"/>
        </row>
        <row r="1042">
          <cell r="C1042"/>
        </row>
        <row r="1043">
          <cell r="C1043"/>
        </row>
        <row r="1044">
          <cell r="C1044"/>
        </row>
        <row r="1045">
          <cell r="C1045"/>
        </row>
        <row r="1046">
          <cell r="C1046"/>
        </row>
        <row r="1047">
          <cell r="C1047"/>
        </row>
        <row r="1048">
          <cell r="C1048"/>
        </row>
        <row r="1049">
          <cell r="C1049"/>
        </row>
        <row r="1050">
          <cell r="C1050"/>
        </row>
        <row r="1051">
          <cell r="C1051"/>
        </row>
        <row r="1052">
          <cell r="C1052"/>
        </row>
        <row r="1053">
          <cell r="C1053"/>
        </row>
        <row r="1054">
          <cell r="C1054"/>
        </row>
        <row r="1055">
          <cell r="C1055"/>
        </row>
        <row r="1056">
          <cell r="C1056"/>
        </row>
        <row r="1057">
          <cell r="C1057"/>
        </row>
        <row r="1058">
          <cell r="C1058"/>
        </row>
        <row r="1059">
          <cell r="C1059"/>
        </row>
        <row r="1060">
          <cell r="C1060"/>
        </row>
        <row r="1061">
          <cell r="C1061"/>
        </row>
        <row r="1062">
          <cell r="C1062"/>
        </row>
        <row r="1063">
          <cell r="C1063"/>
        </row>
        <row r="1064">
          <cell r="C1064"/>
        </row>
        <row r="1065">
          <cell r="C1065"/>
        </row>
        <row r="1066">
          <cell r="C1066"/>
        </row>
        <row r="1067">
          <cell r="C1067"/>
        </row>
        <row r="1068">
          <cell r="C1068"/>
        </row>
        <row r="1069">
          <cell r="C1069"/>
        </row>
        <row r="1070">
          <cell r="C1070"/>
        </row>
        <row r="1071">
          <cell r="C1071"/>
        </row>
        <row r="1072">
          <cell r="C1072"/>
        </row>
        <row r="1073">
          <cell r="C1073"/>
        </row>
        <row r="1074">
          <cell r="C1074"/>
        </row>
        <row r="1075">
          <cell r="C1075"/>
        </row>
        <row r="1076">
          <cell r="C1076"/>
        </row>
        <row r="1077">
          <cell r="C1077"/>
        </row>
        <row r="1078">
          <cell r="C1078"/>
        </row>
        <row r="1079">
          <cell r="C1079"/>
        </row>
        <row r="1080">
          <cell r="C1080"/>
        </row>
        <row r="1081">
          <cell r="C1081"/>
        </row>
        <row r="1082">
          <cell r="C1082"/>
        </row>
        <row r="1083">
          <cell r="C1083"/>
        </row>
        <row r="1084">
          <cell r="C1084"/>
        </row>
        <row r="1085">
          <cell r="C1085"/>
        </row>
        <row r="1086">
          <cell r="C1086"/>
        </row>
        <row r="1087">
          <cell r="C1087"/>
        </row>
        <row r="1088">
          <cell r="C1088"/>
        </row>
        <row r="1089">
          <cell r="C1089"/>
        </row>
        <row r="1090">
          <cell r="C1090"/>
        </row>
        <row r="1091">
          <cell r="C1091"/>
        </row>
        <row r="1092">
          <cell r="C1092"/>
        </row>
        <row r="1093">
          <cell r="C1093"/>
        </row>
        <row r="1094">
          <cell r="C1094"/>
        </row>
        <row r="1095">
          <cell r="C1095"/>
        </row>
        <row r="1096">
          <cell r="C1096"/>
        </row>
        <row r="1097">
          <cell r="C1097"/>
        </row>
        <row r="1098">
          <cell r="C1098"/>
        </row>
        <row r="1099">
          <cell r="C1099"/>
        </row>
        <row r="1100">
          <cell r="C1100"/>
        </row>
        <row r="1101">
          <cell r="C1101"/>
        </row>
        <row r="1102">
          <cell r="C1102"/>
        </row>
        <row r="1103">
          <cell r="C1103"/>
        </row>
        <row r="1104">
          <cell r="C1104"/>
        </row>
        <row r="1105">
          <cell r="C1105"/>
        </row>
        <row r="1106">
          <cell r="C1106"/>
        </row>
        <row r="1107">
          <cell r="C1107"/>
        </row>
        <row r="1108">
          <cell r="C1108"/>
        </row>
        <row r="1109">
          <cell r="C1109"/>
        </row>
        <row r="1110">
          <cell r="C1110"/>
        </row>
        <row r="1111">
          <cell r="C1111"/>
        </row>
        <row r="1112">
          <cell r="C1112"/>
        </row>
        <row r="1113">
          <cell r="C1113"/>
        </row>
        <row r="1114">
          <cell r="C1114"/>
        </row>
        <row r="1115">
          <cell r="C1115"/>
        </row>
        <row r="1116">
          <cell r="C1116"/>
        </row>
        <row r="1117">
          <cell r="C1117"/>
        </row>
        <row r="1118">
          <cell r="C1118"/>
        </row>
        <row r="1119">
          <cell r="C1119"/>
        </row>
        <row r="1120">
          <cell r="C1120"/>
        </row>
        <row r="1121">
          <cell r="C1121"/>
        </row>
        <row r="1122">
          <cell r="C1122"/>
        </row>
        <row r="1123">
          <cell r="C1123"/>
        </row>
        <row r="1124">
          <cell r="C1124"/>
        </row>
        <row r="1125">
          <cell r="C1125"/>
        </row>
        <row r="1126">
          <cell r="C1126"/>
        </row>
        <row r="1127">
          <cell r="C1127"/>
        </row>
        <row r="1128">
          <cell r="C1128"/>
        </row>
        <row r="1129">
          <cell r="C1129"/>
        </row>
        <row r="1130">
          <cell r="C1130"/>
        </row>
        <row r="1131">
          <cell r="C1131"/>
        </row>
        <row r="1132">
          <cell r="C1132"/>
        </row>
        <row r="1133">
          <cell r="C1133"/>
        </row>
        <row r="1134">
          <cell r="C1134"/>
        </row>
        <row r="1135">
          <cell r="C1135"/>
        </row>
        <row r="1136">
          <cell r="C1136"/>
        </row>
        <row r="1137">
          <cell r="C1137"/>
        </row>
        <row r="1138">
          <cell r="C1138"/>
        </row>
        <row r="1139">
          <cell r="C1139"/>
        </row>
        <row r="1140">
          <cell r="C1140"/>
        </row>
        <row r="1141">
          <cell r="C1141"/>
        </row>
        <row r="1142">
          <cell r="C1142"/>
        </row>
        <row r="1143">
          <cell r="C1143"/>
        </row>
        <row r="1144">
          <cell r="C1144"/>
        </row>
        <row r="1145">
          <cell r="C1145"/>
        </row>
        <row r="1146">
          <cell r="C1146"/>
        </row>
        <row r="1147">
          <cell r="C1147"/>
        </row>
        <row r="1148">
          <cell r="C1148"/>
        </row>
        <row r="1149">
          <cell r="C1149"/>
        </row>
        <row r="1150">
          <cell r="C1150"/>
        </row>
        <row r="1151">
          <cell r="C1151"/>
        </row>
        <row r="1152">
          <cell r="C1152"/>
        </row>
        <row r="1153">
          <cell r="C1153"/>
        </row>
        <row r="1154">
          <cell r="C1154"/>
        </row>
        <row r="1155">
          <cell r="C1155"/>
        </row>
        <row r="1156">
          <cell r="C1156"/>
        </row>
        <row r="1157">
          <cell r="C1157"/>
        </row>
        <row r="1158">
          <cell r="C1158"/>
        </row>
        <row r="1159">
          <cell r="C1159"/>
        </row>
        <row r="1160">
          <cell r="C1160"/>
        </row>
        <row r="1161">
          <cell r="C1161"/>
        </row>
        <row r="1162">
          <cell r="C1162"/>
        </row>
        <row r="1163">
          <cell r="C1163"/>
        </row>
        <row r="1164">
          <cell r="C1164"/>
        </row>
        <row r="1165">
          <cell r="C1165"/>
        </row>
        <row r="1166">
          <cell r="C1166"/>
        </row>
        <row r="1167">
          <cell r="C1167"/>
        </row>
        <row r="1168">
          <cell r="C1168"/>
        </row>
        <row r="1169">
          <cell r="C1169"/>
        </row>
        <row r="1170">
          <cell r="C1170"/>
        </row>
        <row r="1171">
          <cell r="C1171"/>
        </row>
        <row r="1172">
          <cell r="C1172"/>
        </row>
        <row r="1173">
          <cell r="C1173"/>
        </row>
        <row r="1174">
          <cell r="C1174"/>
        </row>
        <row r="1175">
          <cell r="C1175"/>
        </row>
        <row r="1176">
          <cell r="C1176"/>
        </row>
        <row r="1177">
          <cell r="C1177"/>
        </row>
        <row r="1178">
          <cell r="C1178"/>
        </row>
        <row r="1179">
          <cell r="C1179"/>
        </row>
        <row r="1180">
          <cell r="C1180"/>
        </row>
        <row r="1181">
          <cell r="C1181"/>
        </row>
        <row r="1182">
          <cell r="C1182"/>
        </row>
        <row r="1183">
          <cell r="C1183"/>
        </row>
        <row r="1184">
          <cell r="C1184"/>
        </row>
        <row r="1185">
          <cell r="C1185"/>
        </row>
        <row r="1186">
          <cell r="C1186"/>
        </row>
        <row r="1187">
          <cell r="C1187"/>
        </row>
        <row r="1188">
          <cell r="C1188"/>
        </row>
        <row r="1189">
          <cell r="C1189"/>
        </row>
        <row r="1190">
          <cell r="C1190"/>
        </row>
        <row r="1191">
          <cell r="C1191"/>
        </row>
        <row r="1192">
          <cell r="C1192"/>
        </row>
        <row r="1193">
          <cell r="C1193"/>
        </row>
        <row r="1194">
          <cell r="C1194"/>
        </row>
        <row r="1195">
          <cell r="C1195"/>
        </row>
        <row r="1196">
          <cell r="C1196"/>
        </row>
        <row r="1197">
          <cell r="C1197"/>
        </row>
        <row r="1198">
          <cell r="C1198"/>
        </row>
        <row r="1199">
          <cell r="C1199"/>
        </row>
        <row r="1200">
          <cell r="C1200"/>
        </row>
        <row r="1201">
          <cell r="C1201"/>
        </row>
        <row r="1202">
          <cell r="C1202"/>
        </row>
        <row r="1203">
          <cell r="C1203"/>
        </row>
        <row r="1204">
          <cell r="C1204"/>
        </row>
        <row r="1205">
          <cell r="C1205"/>
        </row>
        <row r="1206">
          <cell r="C1206"/>
        </row>
        <row r="1207">
          <cell r="C1207"/>
        </row>
        <row r="1208">
          <cell r="C1208"/>
        </row>
        <row r="1209">
          <cell r="C1209"/>
        </row>
        <row r="1210">
          <cell r="C1210"/>
        </row>
        <row r="1211">
          <cell r="C1211"/>
        </row>
        <row r="1212">
          <cell r="C1212"/>
        </row>
        <row r="1213">
          <cell r="C1213"/>
        </row>
        <row r="1214">
          <cell r="C1214"/>
        </row>
        <row r="1215">
          <cell r="C1215"/>
        </row>
        <row r="1216">
          <cell r="C1216"/>
        </row>
        <row r="1217">
          <cell r="C1217"/>
        </row>
        <row r="1218">
          <cell r="C1218"/>
        </row>
        <row r="1219">
          <cell r="C1219"/>
        </row>
        <row r="1220">
          <cell r="C1220"/>
        </row>
        <row r="1221">
          <cell r="C1221"/>
        </row>
        <row r="1222">
          <cell r="C1222"/>
        </row>
        <row r="1223">
          <cell r="C1223"/>
        </row>
        <row r="1224">
          <cell r="C1224"/>
        </row>
        <row r="1225">
          <cell r="C1225"/>
        </row>
        <row r="1226">
          <cell r="C1226"/>
        </row>
        <row r="1227">
          <cell r="C1227"/>
        </row>
        <row r="1228">
          <cell r="C1228"/>
        </row>
        <row r="1229">
          <cell r="C1229"/>
        </row>
        <row r="1230">
          <cell r="C1230"/>
        </row>
        <row r="1231">
          <cell r="C1231"/>
        </row>
        <row r="1232">
          <cell r="C1232"/>
        </row>
        <row r="1233">
          <cell r="C1233"/>
        </row>
        <row r="1234">
          <cell r="C1234"/>
        </row>
        <row r="1235">
          <cell r="C1235"/>
        </row>
        <row r="1236">
          <cell r="C1236"/>
        </row>
        <row r="1237">
          <cell r="C1237"/>
        </row>
        <row r="1238">
          <cell r="C1238"/>
        </row>
        <row r="1239">
          <cell r="C1239"/>
        </row>
        <row r="1240">
          <cell r="C1240"/>
        </row>
        <row r="1241">
          <cell r="C1241"/>
        </row>
        <row r="1242">
          <cell r="C1242"/>
        </row>
        <row r="1243">
          <cell r="C1243"/>
        </row>
        <row r="1244">
          <cell r="C1244"/>
        </row>
        <row r="1245">
          <cell r="C1245"/>
        </row>
        <row r="1246">
          <cell r="C1246"/>
        </row>
        <row r="1247">
          <cell r="C1247"/>
        </row>
        <row r="1248">
          <cell r="C1248"/>
        </row>
        <row r="1249">
          <cell r="C1249"/>
        </row>
        <row r="1250">
          <cell r="C1250"/>
        </row>
        <row r="1251">
          <cell r="C1251"/>
        </row>
        <row r="1252">
          <cell r="C1252"/>
        </row>
        <row r="1253">
          <cell r="C1253"/>
        </row>
        <row r="1254">
          <cell r="C1254"/>
        </row>
        <row r="1255">
          <cell r="C1255"/>
        </row>
        <row r="1256">
          <cell r="C1256"/>
        </row>
        <row r="1257">
          <cell r="C1257"/>
        </row>
        <row r="1258">
          <cell r="C1258"/>
        </row>
        <row r="1259">
          <cell r="C1259"/>
        </row>
        <row r="1260">
          <cell r="C1260"/>
        </row>
        <row r="1261">
          <cell r="C1261"/>
        </row>
        <row r="1262">
          <cell r="C1262"/>
        </row>
        <row r="1263">
          <cell r="C1263"/>
        </row>
        <row r="1264">
          <cell r="C1264"/>
        </row>
        <row r="1265">
          <cell r="C1265"/>
        </row>
        <row r="1266">
          <cell r="C1266"/>
        </row>
        <row r="1267">
          <cell r="C1267"/>
        </row>
        <row r="1268">
          <cell r="C1268"/>
        </row>
        <row r="1269">
          <cell r="C1269"/>
        </row>
        <row r="1270">
          <cell r="C1270"/>
        </row>
        <row r="1271">
          <cell r="C1271"/>
        </row>
        <row r="1272">
          <cell r="C1272"/>
        </row>
        <row r="1273">
          <cell r="C1273"/>
        </row>
        <row r="1274">
          <cell r="C1274"/>
        </row>
        <row r="1275">
          <cell r="C1275"/>
        </row>
        <row r="1276">
          <cell r="C1276"/>
        </row>
        <row r="1277">
          <cell r="C1277"/>
        </row>
        <row r="1278">
          <cell r="C1278"/>
        </row>
        <row r="1279">
          <cell r="C1279"/>
        </row>
        <row r="1280">
          <cell r="C1280"/>
        </row>
        <row r="1281">
          <cell r="C1281"/>
        </row>
        <row r="1282">
          <cell r="C1282"/>
        </row>
        <row r="1283">
          <cell r="C1283"/>
        </row>
        <row r="1284">
          <cell r="C1284"/>
        </row>
        <row r="1285">
          <cell r="C1285"/>
        </row>
        <row r="1286">
          <cell r="C1286"/>
        </row>
        <row r="1287">
          <cell r="C1287"/>
        </row>
        <row r="1288">
          <cell r="C1288"/>
        </row>
        <row r="1289">
          <cell r="C1289"/>
        </row>
        <row r="1290">
          <cell r="C1290"/>
        </row>
        <row r="1291">
          <cell r="C1291"/>
        </row>
        <row r="1292">
          <cell r="C1292"/>
        </row>
        <row r="1293">
          <cell r="C1293"/>
        </row>
        <row r="1294">
          <cell r="C1294"/>
        </row>
        <row r="1295">
          <cell r="C1295"/>
        </row>
        <row r="1296">
          <cell r="C1296"/>
        </row>
        <row r="1297">
          <cell r="C1297"/>
        </row>
        <row r="1298">
          <cell r="C1298"/>
        </row>
        <row r="1299">
          <cell r="C1299"/>
        </row>
        <row r="1300">
          <cell r="C1300"/>
        </row>
        <row r="1301">
          <cell r="C1301"/>
        </row>
        <row r="1302">
          <cell r="C1302"/>
        </row>
        <row r="1303">
          <cell r="C1303"/>
        </row>
        <row r="1304">
          <cell r="C1304"/>
        </row>
        <row r="1305">
          <cell r="C1305"/>
        </row>
        <row r="1306">
          <cell r="C1306"/>
        </row>
        <row r="1307">
          <cell r="C1307"/>
        </row>
        <row r="1308">
          <cell r="C1308"/>
        </row>
        <row r="1309">
          <cell r="C1309"/>
        </row>
        <row r="1310">
          <cell r="C1310"/>
        </row>
        <row r="1311">
          <cell r="C1311"/>
        </row>
        <row r="1312">
          <cell r="C1312"/>
        </row>
        <row r="1313">
          <cell r="C1313"/>
        </row>
        <row r="1314">
          <cell r="C1314"/>
        </row>
        <row r="1315">
          <cell r="C1315"/>
        </row>
        <row r="1316">
          <cell r="C1316"/>
        </row>
        <row r="1317">
          <cell r="C1317"/>
        </row>
        <row r="1318">
          <cell r="C1318"/>
        </row>
        <row r="1319">
          <cell r="C1319"/>
        </row>
        <row r="1320">
          <cell r="C1320"/>
        </row>
        <row r="1321">
          <cell r="C1321"/>
        </row>
        <row r="1322">
          <cell r="C1322"/>
        </row>
        <row r="1323">
          <cell r="C1323"/>
        </row>
        <row r="1324">
          <cell r="C1324"/>
        </row>
        <row r="1325">
          <cell r="C1325"/>
        </row>
        <row r="1326">
          <cell r="C1326"/>
        </row>
        <row r="1327">
          <cell r="C1327"/>
        </row>
        <row r="1328">
          <cell r="C1328"/>
        </row>
        <row r="1329">
          <cell r="C1329"/>
        </row>
        <row r="1330">
          <cell r="C1330"/>
        </row>
        <row r="1331">
          <cell r="C1331"/>
        </row>
        <row r="1332">
          <cell r="C1332"/>
        </row>
        <row r="1333">
          <cell r="C1333"/>
        </row>
        <row r="1334">
          <cell r="C1334"/>
        </row>
        <row r="1335">
          <cell r="C1335"/>
        </row>
        <row r="1336">
          <cell r="C1336"/>
        </row>
        <row r="1337">
          <cell r="C1337"/>
        </row>
        <row r="1338">
          <cell r="C1338"/>
        </row>
        <row r="1339">
          <cell r="C1339"/>
        </row>
        <row r="1340">
          <cell r="C1340"/>
        </row>
        <row r="1341">
          <cell r="C1341"/>
        </row>
        <row r="1342">
          <cell r="C1342"/>
        </row>
        <row r="1343">
          <cell r="C1343"/>
        </row>
        <row r="1344">
          <cell r="C1344"/>
        </row>
        <row r="1345">
          <cell r="C1345"/>
        </row>
        <row r="1346">
          <cell r="C1346"/>
        </row>
        <row r="1347">
          <cell r="C1347"/>
        </row>
        <row r="1348">
          <cell r="C1348"/>
        </row>
        <row r="1349">
          <cell r="C1349"/>
        </row>
        <row r="1350">
          <cell r="C1350"/>
        </row>
        <row r="1351">
          <cell r="C1351"/>
        </row>
        <row r="1352">
          <cell r="C1352"/>
        </row>
        <row r="1353">
          <cell r="C1353"/>
        </row>
        <row r="1354">
          <cell r="C1354"/>
        </row>
        <row r="1355">
          <cell r="C1355"/>
        </row>
        <row r="1356">
          <cell r="C1356"/>
        </row>
        <row r="1357">
          <cell r="C1357"/>
        </row>
        <row r="1358">
          <cell r="C1358"/>
        </row>
        <row r="1359">
          <cell r="C1359"/>
        </row>
        <row r="1360">
          <cell r="C1360"/>
        </row>
        <row r="1361">
          <cell r="C1361"/>
        </row>
        <row r="1362">
          <cell r="C1362"/>
        </row>
        <row r="1363">
          <cell r="C1363"/>
        </row>
        <row r="1364">
          <cell r="C1364"/>
        </row>
        <row r="1365">
          <cell r="C1365"/>
        </row>
        <row r="1366">
          <cell r="C1366"/>
        </row>
        <row r="1367">
          <cell r="C1367"/>
        </row>
        <row r="1368">
          <cell r="C1368"/>
        </row>
        <row r="1369">
          <cell r="C1369"/>
        </row>
        <row r="1370">
          <cell r="C1370"/>
        </row>
        <row r="1371">
          <cell r="C1371"/>
        </row>
        <row r="1372">
          <cell r="C1372"/>
        </row>
        <row r="1373">
          <cell r="C1373"/>
        </row>
        <row r="1374">
          <cell r="C1374"/>
        </row>
        <row r="1375">
          <cell r="C1375"/>
        </row>
        <row r="1376">
          <cell r="C1376"/>
        </row>
        <row r="1377">
          <cell r="C1377"/>
        </row>
        <row r="1378">
          <cell r="C1378"/>
        </row>
        <row r="1379">
          <cell r="C1379"/>
        </row>
        <row r="1380">
          <cell r="C1380"/>
        </row>
        <row r="1381">
          <cell r="C1381"/>
        </row>
        <row r="1382">
          <cell r="C1382"/>
        </row>
        <row r="1383">
          <cell r="C1383"/>
        </row>
        <row r="1384">
          <cell r="C1384"/>
        </row>
        <row r="1385">
          <cell r="C1385"/>
        </row>
        <row r="1386">
          <cell r="C1386"/>
        </row>
        <row r="1387">
          <cell r="C1387"/>
        </row>
        <row r="1388">
          <cell r="C1388"/>
        </row>
        <row r="1389">
          <cell r="C1389"/>
        </row>
        <row r="1390">
          <cell r="C1390"/>
        </row>
        <row r="1391">
          <cell r="C1391"/>
        </row>
        <row r="1392">
          <cell r="C1392"/>
        </row>
        <row r="1393">
          <cell r="C1393"/>
        </row>
        <row r="1394">
          <cell r="C1394"/>
        </row>
        <row r="1395">
          <cell r="C1395"/>
        </row>
        <row r="1396">
          <cell r="C1396"/>
        </row>
        <row r="1397">
          <cell r="C1397"/>
        </row>
        <row r="1398">
          <cell r="C1398"/>
        </row>
        <row r="1399">
          <cell r="C1399"/>
        </row>
        <row r="1400">
          <cell r="C1400"/>
        </row>
        <row r="1401">
          <cell r="C1401"/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/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 xml:space="preserve"> </v>
          </cell>
          <cell r="AA9"/>
          <cell r="AB9"/>
          <cell r="AC9" t="str">
            <v xml:space="preserve">  </v>
          </cell>
          <cell r="AE9" t="str">
            <v xml:space="preserve"> </v>
          </cell>
          <cell r="AG9"/>
          <cell r="AH9"/>
          <cell r="AI9" t="str">
            <v xml:space="preserve">  </v>
          </cell>
          <cell r="AK9" t="str">
            <v xml:space="preserve"> </v>
          </cell>
          <cell r="AM9"/>
          <cell r="AN9"/>
          <cell r="AO9" t="str">
            <v xml:space="preserve">  </v>
          </cell>
          <cell r="AT9" t="str">
            <v>3m3km sp ėj</v>
          </cell>
          <cell r="AU9" t="str">
            <v>3m</v>
          </cell>
          <cell r="AV9">
            <v>3</v>
          </cell>
          <cell r="AW9"/>
          <cell r="AX9"/>
          <cell r="AZ9"/>
          <cell r="BA9"/>
          <cell r="BC9"/>
          <cell r="BD9"/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 xml:space="preserve"> </v>
          </cell>
          <cell r="AA10"/>
          <cell r="AB10"/>
          <cell r="AC10" t="str">
            <v xml:space="preserve">  </v>
          </cell>
          <cell r="AE10" t="str">
            <v xml:space="preserve"> </v>
          </cell>
          <cell r="AG10"/>
          <cell r="AH10"/>
          <cell r="AI10" t="str">
            <v xml:space="preserve">  </v>
          </cell>
          <cell r="AK10" t="str">
            <v xml:space="preserve"> </v>
          </cell>
          <cell r="AM10"/>
          <cell r="AN10"/>
          <cell r="AO10" t="str">
            <v xml:space="preserve">  </v>
          </cell>
          <cell r="AT10" t="str">
            <v>3v5km sp ėj</v>
          </cell>
          <cell r="AU10" t="str">
            <v>3v</v>
          </cell>
          <cell r="AV10">
            <v>3</v>
          </cell>
          <cell r="AW10"/>
          <cell r="AX10"/>
          <cell r="AZ10"/>
          <cell r="BA10"/>
          <cell r="BC10"/>
          <cell r="BD10"/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 xml:space="preserve"> </v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 xml:space="preserve"> </v>
          </cell>
          <cell r="AA11"/>
          <cell r="AB11"/>
          <cell r="AC11" t="str">
            <v xml:space="preserve">  </v>
          </cell>
          <cell r="AE11" t="str">
            <v xml:space="preserve"> </v>
          </cell>
          <cell r="AG11"/>
          <cell r="AH11"/>
          <cell r="AI11" t="str">
            <v xml:space="preserve">  </v>
          </cell>
          <cell r="AK11" t="str">
            <v xml:space="preserve"> </v>
          </cell>
          <cell r="AM11"/>
          <cell r="AN11"/>
          <cell r="AO11" t="str">
            <v xml:space="preserve"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/>
          <cell r="AX11"/>
          <cell r="AZ11"/>
          <cell r="BA11"/>
          <cell r="BC11"/>
          <cell r="BD11"/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 xml:space="preserve"> </v>
          </cell>
          <cell r="AA12"/>
          <cell r="AB12"/>
          <cell r="AC12" t="str">
            <v xml:space="preserve"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/>
          <cell r="AX12"/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 xml:space="preserve"> </v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 xml:space="preserve"> </v>
          </cell>
          <cell r="AA13"/>
          <cell r="AB13"/>
          <cell r="AC13" t="str">
            <v xml:space="preserve"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 xml:space="preserve"> </v>
          </cell>
          <cell r="AM13"/>
          <cell r="AN13"/>
          <cell r="AO13" t="str">
            <v xml:space="preserve">  </v>
          </cell>
          <cell r="AT13" t="str">
            <v>3x</v>
          </cell>
          <cell r="AU13" t="str">
            <v>3</v>
          </cell>
          <cell r="AV13">
            <v>3</v>
          </cell>
          <cell r="AW13"/>
          <cell r="AX13"/>
          <cell r="AZ13" t="str">
            <v>3mkartis</v>
          </cell>
          <cell r="BA13" t="str">
            <v>3m</v>
          </cell>
          <cell r="BB13">
            <v>3</v>
          </cell>
          <cell r="BC13"/>
          <cell r="BD13"/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 xml:space="preserve"> </v>
          </cell>
          <cell r="AG14"/>
          <cell r="AH14"/>
          <cell r="AI14" t="str">
            <v xml:space="preserve">  </v>
          </cell>
          <cell r="AK14" t="str">
            <v xml:space="preserve"> </v>
          </cell>
          <cell r="AM14"/>
          <cell r="AN14"/>
          <cell r="AO14" t="str">
            <v xml:space="preserve"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/>
          <cell r="BA14"/>
          <cell r="BC14"/>
          <cell r="BD14"/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 xml:space="preserve"> </v>
          </cell>
          <cell r="AA15"/>
          <cell r="AB15"/>
          <cell r="AC15" t="str">
            <v xml:space="preserve">  </v>
          </cell>
          <cell r="AE15" t="str">
            <v xml:space="preserve"> </v>
          </cell>
          <cell r="AG15"/>
          <cell r="AH15"/>
          <cell r="AI15" t="str">
            <v xml:space="preserve">  </v>
          </cell>
          <cell r="AK15" t="str">
            <v xml:space="preserve"> </v>
          </cell>
          <cell r="AM15"/>
          <cell r="AN15"/>
          <cell r="AO15" t="str">
            <v xml:space="preserve">  </v>
          </cell>
          <cell r="AT15" t="str">
            <v>3v60m</v>
          </cell>
          <cell r="AU15" t="str">
            <v>3v</v>
          </cell>
          <cell r="AV15">
            <v>3</v>
          </cell>
          <cell r="AW15"/>
          <cell r="AX15"/>
          <cell r="AZ15"/>
          <cell r="BA15"/>
          <cell r="BC15"/>
          <cell r="BD15"/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 xml:space="preserve"> </v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 xml:space="preserve"> </v>
          </cell>
          <cell r="AA16"/>
          <cell r="AB16"/>
          <cell r="AC16" t="str">
            <v xml:space="preserve"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 xml:space="preserve"> </v>
          </cell>
          <cell r="AM16"/>
          <cell r="AN16"/>
          <cell r="AO16" t="str">
            <v xml:space="preserve">  </v>
          </cell>
          <cell r="AT16" t="str">
            <v>3x</v>
          </cell>
          <cell r="AU16" t="str">
            <v>3</v>
          </cell>
          <cell r="AV16">
            <v>3</v>
          </cell>
          <cell r="AW16"/>
          <cell r="AX16"/>
          <cell r="AZ16" t="str">
            <v>3vaukštis</v>
          </cell>
          <cell r="BA16" t="str">
            <v>3v</v>
          </cell>
          <cell r="BB16">
            <v>3</v>
          </cell>
          <cell r="BC16"/>
          <cell r="BD16"/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 xml:space="preserve"> </v>
          </cell>
          <cell r="AA17"/>
          <cell r="AB17"/>
          <cell r="AC17" t="str">
            <v xml:space="preserve">  </v>
          </cell>
          <cell r="AE17" t="str">
            <v xml:space="preserve"> </v>
          </cell>
          <cell r="AG17"/>
          <cell r="AH17"/>
          <cell r="AI17" t="str">
            <v xml:space="preserve">  </v>
          </cell>
          <cell r="AK17" t="str">
            <v xml:space="preserve"> </v>
          </cell>
          <cell r="AM17"/>
          <cell r="AN17"/>
          <cell r="AO17" t="str">
            <v xml:space="preserve">  </v>
          </cell>
          <cell r="AT17" t="str">
            <v>3m600m</v>
          </cell>
          <cell r="AU17" t="str">
            <v>3m</v>
          </cell>
          <cell r="AV17">
            <v>3</v>
          </cell>
          <cell r="AW17"/>
          <cell r="AX17"/>
          <cell r="AZ17"/>
          <cell r="BA17"/>
          <cell r="BC17"/>
          <cell r="BD17"/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 xml:space="preserve"> </v>
          </cell>
          <cell r="AG18"/>
          <cell r="AH18"/>
          <cell r="AI18" t="str">
            <v xml:space="preserve">  </v>
          </cell>
          <cell r="AK18" t="str">
            <v xml:space="preserve"> </v>
          </cell>
          <cell r="AM18"/>
          <cell r="AN18"/>
          <cell r="AO18" t="str">
            <v xml:space="preserve"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/>
          <cell r="BA18"/>
          <cell r="BC18"/>
          <cell r="BD18"/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 xml:space="preserve"> </v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 xml:space="preserve"> </v>
          </cell>
          <cell r="AA19"/>
          <cell r="AB19"/>
          <cell r="AC19" t="str">
            <v xml:space="preserve">  </v>
          </cell>
          <cell r="AE19" t="str">
            <v xml:space="preserve"> </v>
          </cell>
          <cell r="AG19"/>
          <cell r="AH19"/>
          <cell r="AI19" t="str">
            <v xml:space="preserve"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/>
          <cell r="AX19"/>
          <cell r="AZ19"/>
          <cell r="BA19"/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 xml:space="preserve"> </v>
          </cell>
          <cell r="AA20"/>
          <cell r="AB20"/>
          <cell r="AC20" t="str">
            <v xml:space="preserve"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 xml:space="preserve"> </v>
          </cell>
          <cell r="AM20"/>
          <cell r="AN20"/>
          <cell r="AO20" t="str">
            <v xml:space="preserve">  </v>
          </cell>
          <cell r="AT20" t="str">
            <v>3m60m f</v>
          </cell>
          <cell r="AU20" t="str">
            <v>3m</v>
          </cell>
          <cell r="AV20">
            <v>3</v>
          </cell>
          <cell r="AW20"/>
          <cell r="AX20"/>
          <cell r="AZ20" t="str">
            <v>3vkartis</v>
          </cell>
          <cell r="BA20" t="str">
            <v>3v</v>
          </cell>
          <cell r="BB20">
            <v>3</v>
          </cell>
          <cell r="BC20"/>
          <cell r="BD20"/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 xml:space="preserve"> </v>
          </cell>
          <cell r="AA21"/>
          <cell r="AB21"/>
          <cell r="AC21" t="str">
            <v xml:space="preserve">  </v>
          </cell>
          <cell r="AE21" t="str">
            <v xml:space="preserve"> </v>
          </cell>
          <cell r="AG21"/>
          <cell r="AH21"/>
          <cell r="AI21" t="str">
            <v xml:space="preserve">  </v>
          </cell>
          <cell r="AK21" t="str">
            <v xml:space="preserve"> </v>
          </cell>
          <cell r="AM21"/>
          <cell r="AN21"/>
          <cell r="AO21" t="str">
            <v xml:space="preserve">  </v>
          </cell>
          <cell r="AT21" t="str">
            <v>3m60m f</v>
          </cell>
          <cell r="AU21" t="str">
            <v>3m</v>
          </cell>
          <cell r="AV21">
            <v>3</v>
          </cell>
          <cell r="AW21"/>
          <cell r="AX21"/>
          <cell r="AZ21"/>
          <cell r="BA21"/>
          <cell r="BC21"/>
          <cell r="BD21"/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 xml:space="preserve"> </v>
          </cell>
          <cell r="AA22"/>
          <cell r="AB22"/>
          <cell r="AC22" t="str">
            <v xml:space="preserve">  </v>
          </cell>
          <cell r="AE22" t="str">
            <v xml:space="preserve"> </v>
          </cell>
          <cell r="AG22"/>
          <cell r="AH22"/>
          <cell r="AI22" t="str">
            <v xml:space="preserve">  </v>
          </cell>
          <cell r="AK22" t="str">
            <v xml:space="preserve"> </v>
          </cell>
          <cell r="AM22"/>
          <cell r="AN22"/>
          <cell r="AO22" t="str">
            <v xml:space="preserve">  </v>
          </cell>
          <cell r="AT22" t="str">
            <v>3v60m f</v>
          </cell>
          <cell r="AU22" t="str">
            <v>3v</v>
          </cell>
          <cell r="AV22">
            <v>3</v>
          </cell>
          <cell r="AW22"/>
          <cell r="AX22"/>
          <cell r="AZ22"/>
          <cell r="BA22"/>
          <cell r="BC22"/>
          <cell r="BD22"/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 xml:space="preserve"> </v>
          </cell>
          <cell r="AA23"/>
          <cell r="AB23"/>
          <cell r="AC23" t="str">
            <v xml:space="preserve">  </v>
          </cell>
          <cell r="AE23" t="str">
            <v xml:space="preserve"> </v>
          </cell>
          <cell r="AG23"/>
          <cell r="AH23"/>
          <cell r="AI23" t="str">
            <v xml:space="preserve">  </v>
          </cell>
          <cell r="AK23" t="str">
            <v xml:space="preserve"> </v>
          </cell>
          <cell r="AM23"/>
          <cell r="AN23"/>
          <cell r="AO23" t="str">
            <v xml:space="preserve">  </v>
          </cell>
          <cell r="AT23" t="str">
            <v>3v60m f</v>
          </cell>
          <cell r="AU23" t="str">
            <v>3v</v>
          </cell>
          <cell r="AV23">
            <v>3</v>
          </cell>
          <cell r="AX23"/>
          <cell r="AZ23"/>
          <cell r="BA23"/>
          <cell r="BC23"/>
          <cell r="BD23"/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 xml:space="preserve"> </v>
          </cell>
          <cell r="AA24"/>
          <cell r="AB24"/>
          <cell r="AC24" t="str">
            <v xml:space="preserve">  </v>
          </cell>
          <cell r="AE24" t="str">
            <v xml:space="preserve"> </v>
          </cell>
          <cell r="AG24"/>
          <cell r="AH24"/>
          <cell r="AI24" t="str">
            <v xml:space="preserve"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/>
          <cell r="AX24"/>
          <cell r="AZ24"/>
          <cell r="BA24"/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 xml:space="preserve"> </v>
          </cell>
          <cell r="AG25"/>
          <cell r="AH25"/>
          <cell r="AI25" t="str">
            <v xml:space="preserve">  </v>
          </cell>
          <cell r="AK25" t="str">
            <v xml:space="preserve"> </v>
          </cell>
          <cell r="AM25"/>
          <cell r="AN25"/>
          <cell r="AO25" t="str">
            <v xml:space="preserve"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/>
          <cell r="BA25"/>
          <cell r="BC25"/>
          <cell r="BD25"/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 xml:space="preserve"> </v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 xml:space="preserve"> </v>
          </cell>
          <cell r="AA26"/>
          <cell r="AB26"/>
          <cell r="AC26" t="str">
            <v xml:space="preserve"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 xml:space="preserve"> </v>
          </cell>
          <cell r="AM26"/>
          <cell r="AN26"/>
          <cell r="AO26" t="str">
            <v xml:space="preserve">  </v>
          </cell>
          <cell r="AT26" t="str">
            <v>3x</v>
          </cell>
          <cell r="AU26" t="str">
            <v>3</v>
          </cell>
          <cell r="AV26">
            <v>3</v>
          </cell>
          <cell r="AW26"/>
          <cell r="AX26"/>
          <cell r="AZ26" t="str">
            <v>3vaukštis(7k)</v>
          </cell>
          <cell r="BA26" t="str">
            <v>3v</v>
          </cell>
          <cell r="BB26">
            <v>3</v>
          </cell>
          <cell r="BC26"/>
          <cell r="BD26"/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 xml:space="preserve"> </v>
          </cell>
          <cell r="AA27"/>
          <cell r="AB27"/>
          <cell r="AC27" t="str">
            <v xml:space="preserve">  </v>
          </cell>
          <cell r="AE27" t="str">
            <v xml:space="preserve"> </v>
          </cell>
          <cell r="AG27"/>
          <cell r="AH27"/>
          <cell r="AI27" t="str">
            <v xml:space="preserve">  </v>
          </cell>
          <cell r="AK27" t="str">
            <v xml:space="preserve"> </v>
          </cell>
          <cell r="AM27"/>
          <cell r="AN27"/>
          <cell r="AO27" t="str">
            <v xml:space="preserve">  </v>
          </cell>
          <cell r="AT27" t="str">
            <v>3m4x200m</v>
          </cell>
          <cell r="AU27" t="str">
            <v>3m</v>
          </cell>
          <cell r="AV27">
            <v>3</v>
          </cell>
          <cell r="AW27"/>
          <cell r="AX27"/>
          <cell r="AZ27"/>
          <cell r="BA27"/>
          <cell r="BC27"/>
          <cell r="BD27"/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 xml:space="preserve"> </v>
          </cell>
          <cell r="AA28"/>
          <cell r="AB28"/>
          <cell r="AC28" t="str">
            <v xml:space="preserve">  </v>
          </cell>
          <cell r="AE28" t="str">
            <v xml:space="preserve"> </v>
          </cell>
          <cell r="AG28"/>
          <cell r="AH28"/>
          <cell r="AI28" t="str">
            <v xml:space="preserve">  </v>
          </cell>
          <cell r="AK28" t="str">
            <v xml:space="preserve"> </v>
          </cell>
          <cell r="AM28"/>
          <cell r="AN28"/>
          <cell r="AO28" t="str">
            <v xml:space="preserve">  </v>
          </cell>
          <cell r="AT28" t="str">
            <v>3v4x200m</v>
          </cell>
          <cell r="AU28" t="str">
            <v>3v</v>
          </cell>
          <cell r="AV28">
            <v>3</v>
          </cell>
          <cell r="AW28"/>
          <cell r="AX28"/>
          <cell r="AZ28"/>
          <cell r="BA28"/>
          <cell r="BC28"/>
          <cell r="BD28"/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 xml:space="preserve"> </v>
          </cell>
          <cell r="AG29"/>
          <cell r="AH29"/>
          <cell r="AI29" t="str">
            <v xml:space="preserve">  </v>
          </cell>
          <cell r="AK29" t="str">
            <v xml:space="preserve"> </v>
          </cell>
          <cell r="AM29"/>
          <cell r="AN29"/>
          <cell r="AO29" t="str">
            <v xml:space="preserve"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/>
          <cell r="BA29"/>
          <cell r="BC29"/>
          <cell r="BD29"/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 xml:space="preserve"> </v>
          </cell>
          <cell r="AA30"/>
          <cell r="AB30"/>
          <cell r="AC30" t="str">
            <v xml:space="preserve">  </v>
          </cell>
          <cell r="AE30" t="str">
            <v xml:space="preserve"> </v>
          </cell>
          <cell r="AG30"/>
          <cell r="AH30"/>
          <cell r="AI30" t="str">
            <v xml:space="preserve">  </v>
          </cell>
          <cell r="AK30" t="str">
            <v xml:space="preserve"> </v>
          </cell>
          <cell r="AM30"/>
          <cell r="AN30"/>
          <cell r="AO30" t="str">
            <v xml:space="preserve">  </v>
          </cell>
          <cell r="AT30" t="str">
            <v>3v60m bb 7k</v>
          </cell>
          <cell r="AU30" t="str">
            <v>3v</v>
          </cell>
          <cell r="AV30">
            <v>3</v>
          </cell>
          <cell r="AW30"/>
          <cell r="AX30"/>
          <cell r="AZ30"/>
          <cell r="BA30"/>
          <cell r="BC30"/>
          <cell r="BD30"/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 xml:space="preserve"> </v>
          </cell>
          <cell r="AA31"/>
          <cell r="AB31"/>
          <cell r="AC31" t="str">
            <v xml:space="preserve"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 xml:space="preserve"> </v>
          </cell>
          <cell r="AM31"/>
          <cell r="AN31"/>
          <cell r="AO31" t="str">
            <v xml:space="preserve">  </v>
          </cell>
          <cell r="AT31" t="str">
            <v>3v60m bb</v>
          </cell>
          <cell r="AU31" t="str">
            <v>3v</v>
          </cell>
          <cell r="AV31">
            <v>3</v>
          </cell>
          <cell r="AW31"/>
          <cell r="AX31"/>
          <cell r="AZ31" t="str">
            <v>3maukštis(5k)</v>
          </cell>
          <cell r="BA31" t="str">
            <v>3m</v>
          </cell>
          <cell r="BB31">
            <v>3</v>
          </cell>
          <cell r="BC31"/>
          <cell r="BD31"/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 xml:space="preserve"> </v>
          </cell>
          <cell r="AA32"/>
          <cell r="AB32"/>
          <cell r="AC32" t="str">
            <v xml:space="preserve">  </v>
          </cell>
          <cell r="AE32" t="str">
            <v xml:space="preserve"> </v>
          </cell>
          <cell r="AG32"/>
          <cell r="AH32"/>
          <cell r="AI32" t="str">
            <v xml:space="preserve">  </v>
          </cell>
          <cell r="AK32" t="str">
            <v xml:space="preserve"> </v>
          </cell>
          <cell r="AM32"/>
          <cell r="AN32"/>
          <cell r="AO32" t="str">
            <v xml:space="preserve">  </v>
          </cell>
          <cell r="AT32" t="str">
            <v>3m60m bb</v>
          </cell>
          <cell r="AU32" t="str">
            <v>3m</v>
          </cell>
          <cell r="AV32">
            <v>3</v>
          </cell>
          <cell r="AW32"/>
          <cell r="AX32"/>
          <cell r="AZ32"/>
          <cell r="BA32"/>
          <cell r="BC32"/>
          <cell r="BD32"/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 xml:space="preserve"> </v>
          </cell>
          <cell r="AA33"/>
          <cell r="AB33"/>
          <cell r="AC33" t="str">
            <v xml:space="preserve"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 xml:space="preserve"> </v>
          </cell>
          <cell r="AM33"/>
          <cell r="AN33"/>
          <cell r="AO33" t="str">
            <v xml:space="preserve">  </v>
          </cell>
          <cell r="AT33" t="str">
            <v>3m1000m</v>
          </cell>
          <cell r="AU33" t="str">
            <v>3m</v>
          </cell>
          <cell r="AV33">
            <v>3</v>
          </cell>
          <cell r="AW33"/>
          <cell r="AX33"/>
          <cell r="AZ33" t="str">
            <v>3vkartis(7k)</v>
          </cell>
          <cell r="BA33" t="str">
            <v>3v</v>
          </cell>
          <cell r="BB33">
            <v>3</v>
          </cell>
          <cell r="BC33"/>
          <cell r="BD33"/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 xml:space="preserve"> </v>
          </cell>
          <cell r="AG34"/>
          <cell r="AH34"/>
          <cell r="AI34" t="str">
            <v xml:space="preserve">  </v>
          </cell>
          <cell r="AK34" t="str">
            <v xml:space="preserve"> </v>
          </cell>
          <cell r="AM34"/>
          <cell r="AN34"/>
          <cell r="AO34" t="str">
            <v xml:space="preserve"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/>
          <cell r="BA34"/>
          <cell r="BC34"/>
          <cell r="BD34"/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 xml:space="preserve"> </v>
          </cell>
          <cell r="AA35"/>
          <cell r="AB35"/>
          <cell r="AC35" t="str">
            <v xml:space="preserve">  </v>
          </cell>
          <cell r="AE35" t="str">
            <v xml:space="preserve"> </v>
          </cell>
          <cell r="AG35"/>
          <cell r="AH35"/>
          <cell r="AI35" t="str">
            <v xml:space="preserve"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/>
          <cell r="AX35"/>
          <cell r="AZ35"/>
          <cell r="BA35"/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 xml:space="preserve"> </v>
          </cell>
          <cell r="AA36"/>
          <cell r="AB36"/>
          <cell r="AC36" t="str">
            <v xml:space="preserve">  </v>
          </cell>
          <cell r="AE36" t="str">
            <v xml:space="preserve"> </v>
          </cell>
          <cell r="AG36"/>
          <cell r="AH36"/>
          <cell r="AI36" t="str">
            <v xml:space="preserve">  </v>
          </cell>
          <cell r="AK36" t="str">
            <v xml:space="preserve"> </v>
          </cell>
          <cell r="AM36"/>
          <cell r="AN36"/>
          <cell r="AO36" t="str">
            <v xml:space="preserve">  </v>
          </cell>
          <cell r="AT36" t="str">
            <v>3m60m bb f</v>
          </cell>
          <cell r="AU36" t="str">
            <v>3m</v>
          </cell>
          <cell r="AV36">
            <v>3</v>
          </cell>
          <cell r="AW36"/>
          <cell r="AX36"/>
          <cell r="AZ36"/>
          <cell r="BA36"/>
          <cell r="BC36"/>
          <cell r="BD36"/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 xml:space="preserve"> </v>
          </cell>
          <cell r="AA37"/>
          <cell r="AB37"/>
          <cell r="AC37" t="str">
            <v xml:space="preserve">  </v>
          </cell>
          <cell r="AE37" t="str">
            <v xml:space="preserve"> </v>
          </cell>
          <cell r="AG37"/>
          <cell r="AH37"/>
          <cell r="AI37" t="str">
            <v xml:space="preserve">  </v>
          </cell>
          <cell r="AK37" t="str">
            <v xml:space="preserve"> </v>
          </cell>
          <cell r="AM37"/>
          <cell r="AN37"/>
          <cell r="AO37" t="str">
            <v xml:space="preserve">  </v>
          </cell>
          <cell r="AT37" t="str">
            <v>3v60m bb f</v>
          </cell>
          <cell r="AU37" t="str">
            <v>3v</v>
          </cell>
          <cell r="AV37">
            <v>3</v>
          </cell>
          <cell r="AW37"/>
          <cell r="AX37"/>
          <cell r="AZ37"/>
          <cell r="BA37"/>
          <cell r="BC37"/>
          <cell r="BD37"/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 xml:space="preserve"> </v>
          </cell>
          <cell r="AA38"/>
          <cell r="AB38"/>
          <cell r="AC38" t="str">
            <v xml:space="preserve">  </v>
          </cell>
          <cell r="AE38" t="str">
            <v xml:space="preserve"> </v>
          </cell>
          <cell r="AG38"/>
          <cell r="AH38"/>
          <cell r="AI38" t="str">
            <v xml:space="preserve">  </v>
          </cell>
          <cell r="AK38" t="str">
            <v xml:space="preserve"> </v>
          </cell>
          <cell r="AM38"/>
          <cell r="AN38"/>
          <cell r="AO38" t="str">
            <v xml:space="preserve">  </v>
          </cell>
          <cell r="AT38" t="str">
            <v>3v60m bb f</v>
          </cell>
          <cell r="AU38" t="str">
            <v>3v</v>
          </cell>
          <cell r="AV38">
            <v>3</v>
          </cell>
          <cell r="AW38"/>
          <cell r="AX38"/>
          <cell r="AZ38"/>
          <cell r="BA38"/>
          <cell r="BC38"/>
          <cell r="BD38"/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 xml:space="preserve"> </v>
          </cell>
          <cell r="AA39"/>
          <cell r="AB39"/>
          <cell r="AC39" t="str">
            <v xml:space="preserve">  </v>
          </cell>
          <cell r="AE39" t="str">
            <v xml:space="preserve"> </v>
          </cell>
          <cell r="AG39"/>
          <cell r="AH39"/>
          <cell r="AI39" t="str">
            <v xml:space="preserve">  </v>
          </cell>
          <cell r="AK39" t="str">
            <v xml:space="preserve"> </v>
          </cell>
          <cell r="AM39"/>
          <cell r="AN39"/>
          <cell r="AO39" t="str">
            <v xml:space="preserve">  </v>
          </cell>
          <cell r="AT39" t="str">
            <v>3m1500m klb</v>
          </cell>
          <cell r="AU39" t="str">
            <v>3m</v>
          </cell>
          <cell r="AV39">
            <v>3</v>
          </cell>
          <cell r="AW39"/>
          <cell r="AX39"/>
          <cell r="AZ39"/>
          <cell r="BA39"/>
          <cell r="BC39"/>
          <cell r="BD39"/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 xml:space="preserve"> </v>
          </cell>
          <cell r="AA40"/>
          <cell r="AB40"/>
          <cell r="AC40" t="str">
            <v xml:space="preserve">  </v>
          </cell>
          <cell r="AE40" t="str">
            <v xml:space="preserve"> </v>
          </cell>
          <cell r="AG40"/>
          <cell r="AH40"/>
          <cell r="AI40" t="str">
            <v xml:space="preserve">  </v>
          </cell>
          <cell r="AK40" t="str">
            <v xml:space="preserve"> </v>
          </cell>
          <cell r="AM40"/>
          <cell r="AN40"/>
          <cell r="AO40" t="str">
            <v xml:space="preserve">  </v>
          </cell>
          <cell r="AT40" t="str">
            <v>3v2000m klb</v>
          </cell>
          <cell r="AU40" t="str">
            <v>3v</v>
          </cell>
          <cell r="AV40">
            <v>3</v>
          </cell>
          <cell r="AW40"/>
          <cell r="AX40"/>
          <cell r="AZ40"/>
          <cell r="BA40"/>
          <cell r="BC40"/>
          <cell r="BD40"/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 xml:space="preserve"> </v>
          </cell>
          <cell r="AG41"/>
          <cell r="AH41"/>
          <cell r="AI41" t="str">
            <v xml:space="preserve">  </v>
          </cell>
          <cell r="AK41" t="str">
            <v xml:space="preserve"> </v>
          </cell>
          <cell r="AM41"/>
          <cell r="AN41"/>
          <cell r="AO41" t="str">
            <v xml:space="preserve"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/>
          <cell r="BA41"/>
          <cell r="BC41"/>
          <cell r="BD41"/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 xml:space="preserve"> </v>
          </cell>
          <cell r="AA42"/>
          <cell r="AB42"/>
          <cell r="AC42" t="str">
            <v xml:space="preserve">  </v>
          </cell>
          <cell r="AE42" t="str">
            <v xml:space="preserve"> </v>
          </cell>
          <cell r="AG42"/>
          <cell r="AH42"/>
          <cell r="AI42" t="str">
            <v xml:space="preserve">  </v>
          </cell>
          <cell r="AK42" t="str">
            <v xml:space="preserve"> </v>
          </cell>
          <cell r="AM42"/>
          <cell r="AN42"/>
          <cell r="AO42" t="str">
            <v xml:space="preserve">  </v>
          </cell>
          <cell r="AT42" t="str">
            <v>3v300m</v>
          </cell>
          <cell r="AU42" t="str">
            <v>3v</v>
          </cell>
          <cell r="AV42">
            <v>3</v>
          </cell>
          <cell r="AW42"/>
          <cell r="AX42"/>
          <cell r="AZ42"/>
          <cell r="BA42"/>
          <cell r="BC42"/>
          <cell r="BD42"/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 xml:space="preserve"> </v>
          </cell>
          <cell r="AA43"/>
          <cell r="AB43"/>
          <cell r="AC43" t="str">
            <v xml:space="preserve">  </v>
          </cell>
          <cell r="AE43" t="str">
            <v xml:space="preserve"> </v>
          </cell>
          <cell r="AG43"/>
          <cell r="AH43"/>
          <cell r="AI43" t="str">
            <v xml:space="preserve">  </v>
          </cell>
          <cell r="AK43" t="str">
            <v xml:space="preserve"> </v>
          </cell>
          <cell r="AM43"/>
          <cell r="AN43"/>
          <cell r="AO43" t="str">
            <v xml:space="preserve">  </v>
          </cell>
          <cell r="AT43" t="str">
            <v>3v1000m</v>
          </cell>
          <cell r="AU43" t="str">
            <v>3v</v>
          </cell>
          <cell r="AV43">
            <v>3</v>
          </cell>
          <cell r="AW43"/>
          <cell r="AX43"/>
          <cell r="AZ43"/>
          <cell r="BA43"/>
          <cell r="BC43"/>
          <cell r="BD43"/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 xml:space="preserve"> </v>
          </cell>
          <cell r="AA44"/>
          <cell r="AB44"/>
          <cell r="AC44" t="str">
            <v xml:space="preserve">  </v>
          </cell>
          <cell r="AE44" t="str">
            <v xml:space="preserve"> </v>
          </cell>
          <cell r="AG44"/>
          <cell r="AH44"/>
          <cell r="AI44" t="str">
            <v xml:space="preserve">  </v>
          </cell>
          <cell r="AK44" t="str">
            <v xml:space="preserve"> </v>
          </cell>
          <cell r="AM44"/>
          <cell r="AN44"/>
          <cell r="AO44" t="str">
            <v xml:space="preserve">  </v>
          </cell>
          <cell r="AT44" t="str">
            <v>3m800m</v>
          </cell>
          <cell r="AU44" t="str">
            <v>3m</v>
          </cell>
          <cell r="AV44">
            <v>3</v>
          </cell>
          <cell r="AW44"/>
          <cell r="AX44"/>
          <cell r="AZ44"/>
          <cell r="BA44"/>
          <cell r="BC44"/>
          <cell r="BD44"/>
        </row>
        <row r="45">
          <cell r="E45" t="e">
            <v>#N/A</v>
          </cell>
          <cell r="G45"/>
          <cell r="H45"/>
          <cell r="I45"/>
          <cell r="J45"/>
          <cell r="K45"/>
          <cell r="L45"/>
          <cell r="M45"/>
          <cell r="N45">
            <v>0</v>
          </cell>
          <cell r="P45"/>
          <cell r="R45" t="str">
            <v xml:space="preserve"> </v>
          </cell>
          <cell r="U45"/>
          <cell r="V45" t="str">
            <v xml:space="preserve">  </v>
          </cell>
          <cell r="W45" t="str">
            <v xml:space="preserve">   </v>
          </cell>
          <cell r="Y45" t="str">
            <v xml:space="preserve"> </v>
          </cell>
          <cell r="AA45"/>
          <cell r="AB45"/>
          <cell r="AC45" t="str">
            <v xml:space="preserve">  </v>
          </cell>
          <cell r="AE45" t="str">
            <v xml:space="preserve"> </v>
          </cell>
          <cell r="AG45"/>
          <cell r="AH45"/>
          <cell r="AI45" t="str">
            <v xml:space="preserve">  </v>
          </cell>
          <cell r="AK45" t="str">
            <v xml:space="preserve"> </v>
          </cell>
          <cell r="AM45"/>
          <cell r="AN45"/>
          <cell r="AO45" t="str">
            <v xml:space="preserve">  </v>
          </cell>
          <cell r="AT45"/>
          <cell r="AU45"/>
          <cell r="AW45"/>
          <cell r="AX45"/>
          <cell r="AZ45"/>
          <cell r="BA45"/>
          <cell r="BC45"/>
          <cell r="BD45"/>
        </row>
        <row r="46">
          <cell r="E46"/>
          <cell r="G46"/>
          <cell r="H46"/>
          <cell r="I46"/>
          <cell r="J46"/>
          <cell r="K46"/>
          <cell r="L46"/>
          <cell r="M46"/>
          <cell r="N46">
            <v>0</v>
          </cell>
          <cell r="P46"/>
          <cell r="R46" t="str">
            <v xml:space="preserve"> </v>
          </cell>
          <cell r="U46"/>
          <cell r="V46" t="str">
            <v xml:space="preserve">  </v>
          </cell>
          <cell r="W46" t="str">
            <v xml:space="preserve">   </v>
          </cell>
          <cell r="Y46" t="str">
            <v xml:space="preserve"> </v>
          </cell>
          <cell r="AA46"/>
          <cell r="AB46"/>
          <cell r="AC46" t="str">
            <v xml:space="preserve">  </v>
          </cell>
          <cell r="AE46" t="str">
            <v xml:space="preserve"> </v>
          </cell>
          <cell r="AG46"/>
          <cell r="AH46"/>
          <cell r="AI46" t="str">
            <v xml:space="preserve">  </v>
          </cell>
          <cell r="AK46" t="str">
            <v xml:space="preserve"> </v>
          </cell>
          <cell r="AM46"/>
          <cell r="AN46"/>
          <cell r="AO46" t="str">
            <v xml:space="preserve">  </v>
          </cell>
          <cell r="AT46"/>
          <cell r="AU46"/>
          <cell r="AW46"/>
          <cell r="AX46"/>
          <cell r="AZ46"/>
          <cell r="BA46"/>
          <cell r="BC46"/>
          <cell r="BD46"/>
        </row>
        <row r="47">
          <cell r="E47"/>
          <cell r="G47"/>
          <cell r="H47"/>
          <cell r="I47"/>
          <cell r="J47"/>
          <cell r="K47"/>
          <cell r="L47"/>
          <cell r="M47"/>
          <cell r="N47">
            <v>0</v>
          </cell>
          <cell r="P47"/>
          <cell r="R47" t="str">
            <v xml:space="preserve"> </v>
          </cell>
          <cell r="U47"/>
          <cell r="V47" t="str">
            <v xml:space="preserve">  </v>
          </cell>
          <cell r="W47" t="str">
            <v xml:space="preserve">   </v>
          </cell>
          <cell r="Y47" t="str">
            <v xml:space="preserve"> </v>
          </cell>
          <cell r="AA47"/>
          <cell r="AB47"/>
          <cell r="AC47" t="str">
            <v xml:space="preserve">  </v>
          </cell>
          <cell r="AE47" t="str">
            <v xml:space="preserve"> </v>
          </cell>
          <cell r="AG47"/>
          <cell r="AH47"/>
          <cell r="AI47" t="str">
            <v xml:space="preserve">  </v>
          </cell>
          <cell r="AK47" t="str">
            <v xml:space="preserve"> </v>
          </cell>
          <cell r="AM47"/>
          <cell r="AN47"/>
          <cell r="AO47" t="str">
            <v xml:space="preserve">  </v>
          </cell>
          <cell r="AT47"/>
          <cell r="AU47"/>
          <cell r="AW47"/>
          <cell r="AX47"/>
          <cell r="AZ47"/>
          <cell r="BA47"/>
          <cell r="BC47"/>
          <cell r="BD47"/>
        </row>
        <row r="48">
          <cell r="E48"/>
          <cell r="G48"/>
          <cell r="H48"/>
          <cell r="I48"/>
          <cell r="J48"/>
          <cell r="K48"/>
          <cell r="L48"/>
          <cell r="M48"/>
          <cell r="N48">
            <v>0</v>
          </cell>
          <cell r="P48"/>
          <cell r="R48" t="str">
            <v xml:space="preserve"> </v>
          </cell>
          <cell r="U48"/>
          <cell r="V48" t="str">
            <v xml:space="preserve">  </v>
          </cell>
          <cell r="W48" t="str">
            <v xml:space="preserve">   </v>
          </cell>
          <cell r="Y48" t="str">
            <v xml:space="preserve"> </v>
          </cell>
          <cell r="AA48"/>
          <cell r="AB48"/>
          <cell r="AC48" t="str">
            <v xml:space="preserve">  </v>
          </cell>
          <cell r="AE48" t="str">
            <v xml:space="preserve"> </v>
          </cell>
          <cell r="AG48"/>
          <cell r="AH48"/>
          <cell r="AI48" t="str">
            <v xml:space="preserve">  </v>
          </cell>
          <cell r="AK48" t="str">
            <v xml:space="preserve"> </v>
          </cell>
          <cell r="AM48"/>
          <cell r="AN48"/>
          <cell r="AO48" t="str">
            <v xml:space="preserve">  </v>
          </cell>
          <cell r="AT48"/>
          <cell r="AU48"/>
          <cell r="AW48"/>
          <cell r="AX48"/>
          <cell r="AZ48"/>
          <cell r="BA48"/>
          <cell r="BC48"/>
          <cell r="BD48"/>
        </row>
        <row r="49">
          <cell r="E49"/>
          <cell r="G49"/>
          <cell r="H49"/>
          <cell r="I49"/>
          <cell r="J49"/>
          <cell r="K49"/>
          <cell r="L49"/>
          <cell r="M49"/>
          <cell r="N49">
            <v>0</v>
          </cell>
          <cell r="P49"/>
          <cell r="R49" t="str">
            <v xml:space="preserve"> </v>
          </cell>
          <cell r="U49"/>
          <cell r="V49" t="str">
            <v xml:space="preserve">  </v>
          </cell>
          <cell r="W49" t="str">
            <v xml:space="preserve">   </v>
          </cell>
          <cell r="Y49" t="str">
            <v xml:space="preserve"> </v>
          </cell>
          <cell r="AA49"/>
          <cell r="AB49"/>
          <cell r="AC49" t="str">
            <v xml:space="preserve">  </v>
          </cell>
          <cell r="AE49" t="str">
            <v xml:space="preserve"> </v>
          </cell>
          <cell r="AG49"/>
          <cell r="AH49"/>
          <cell r="AI49" t="str">
            <v xml:space="preserve">  </v>
          </cell>
          <cell r="AK49" t="str">
            <v xml:space="preserve"> </v>
          </cell>
          <cell r="AM49"/>
          <cell r="AN49"/>
          <cell r="AO49" t="str">
            <v xml:space="preserve">  </v>
          </cell>
          <cell r="AT49"/>
          <cell r="AU49"/>
          <cell r="AW49"/>
          <cell r="AX49"/>
          <cell r="AZ49"/>
          <cell r="BA49"/>
          <cell r="BC49"/>
          <cell r="BD49"/>
        </row>
        <row r="50">
          <cell r="E50"/>
          <cell r="G50"/>
          <cell r="H50"/>
          <cell r="I50"/>
          <cell r="J50"/>
          <cell r="K50"/>
          <cell r="L50"/>
          <cell r="M50"/>
          <cell r="N50">
            <v>0</v>
          </cell>
          <cell r="P50"/>
          <cell r="R50" t="str">
            <v xml:space="preserve"> </v>
          </cell>
          <cell r="U50"/>
          <cell r="V50" t="str">
            <v xml:space="preserve">  </v>
          </cell>
          <cell r="W50" t="str">
            <v xml:space="preserve">   </v>
          </cell>
          <cell r="Y50" t="str">
            <v xml:space="preserve"> </v>
          </cell>
          <cell r="AA50"/>
          <cell r="AB50"/>
          <cell r="AC50" t="str">
            <v xml:space="preserve">  </v>
          </cell>
          <cell r="AE50" t="str">
            <v xml:space="preserve"> </v>
          </cell>
          <cell r="AG50"/>
          <cell r="AH50"/>
          <cell r="AI50" t="str">
            <v xml:space="preserve">  </v>
          </cell>
          <cell r="AK50" t="str">
            <v xml:space="preserve"> </v>
          </cell>
          <cell r="AM50"/>
          <cell r="AN50"/>
          <cell r="AO50" t="str">
            <v xml:space="preserve">  </v>
          </cell>
          <cell r="AT50"/>
          <cell r="AU50"/>
          <cell r="AW50"/>
          <cell r="AX50"/>
          <cell r="AZ50"/>
          <cell r="BA50"/>
          <cell r="BC50"/>
          <cell r="BD50"/>
        </row>
        <row r="51">
          <cell r="E51"/>
          <cell r="G51"/>
          <cell r="H51"/>
          <cell r="I51"/>
          <cell r="J51"/>
          <cell r="K51"/>
          <cell r="L51"/>
          <cell r="M51"/>
          <cell r="N51">
            <v>0</v>
          </cell>
          <cell r="P51"/>
          <cell r="R51" t="str">
            <v xml:space="preserve"> </v>
          </cell>
          <cell r="U51"/>
          <cell r="V51" t="str">
            <v xml:space="preserve">  </v>
          </cell>
          <cell r="W51" t="str">
            <v xml:space="preserve">   </v>
          </cell>
          <cell r="Y51" t="str">
            <v xml:space="preserve"> </v>
          </cell>
          <cell r="AA51"/>
          <cell r="AB51"/>
          <cell r="AC51" t="str">
            <v xml:space="preserve">  </v>
          </cell>
          <cell r="AE51" t="str">
            <v xml:space="preserve"> </v>
          </cell>
          <cell r="AG51"/>
          <cell r="AH51"/>
          <cell r="AI51" t="str">
            <v xml:space="preserve">  </v>
          </cell>
          <cell r="AK51" t="str">
            <v xml:space="preserve"> </v>
          </cell>
          <cell r="AM51"/>
          <cell r="AN51"/>
          <cell r="AO51" t="str">
            <v xml:space="preserve">  </v>
          </cell>
          <cell r="AT51"/>
          <cell r="AU51"/>
          <cell r="AX51"/>
          <cell r="AZ51"/>
          <cell r="BA51"/>
          <cell r="BC51"/>
          <cell r="BD51"/>
        </row>
        <row r="52">
          <cell r="E52"/>
          <cell r="G52"/>
          <cell r="H52"/>
          <cell r="I52"/>
          <cell r="J52"/>
          <cell r="K52"/>
          <cell r="L52"/>
          <cell r="M52"/>
          <cell r="N52">
            <v>0</v>
          </cell>
          <cell r="P52"/>
          <cell r="R52" t="str">
            <v xml:space="preserve"> </v>
          </cell>
          <cell r="U52"/>
          <cell r="V52" t="str">
            <v xml:space="preserve">  </v>
          </cell>
          <cell r="W52" t="str">
            <v xml:space="preserve">   </v>
          </cell>
          <cell r="Y52" t="str">
            <v xml:space="preserve"> </v>
          </cell>
          <cell r="AA52"/>
          <cell r="AB52"/>
          <cell r="AC52" t="str">
            <v xml:space="preserve">  </v>
          </cell>
          <cell r="AE52" t="str">
            <v xml:space="preserve"> </v>
          </cell>
          <cell r="AG52"/>
          <cell r="AH52"/>
          <cell r="AI52" t="str">
            <v xml:space="preserve">  </v>
          </cell>
          <cell r="AK52" t="str">
            <v xml:space="preserve"> </v>
          </cell>
          <cell r="AM52"/>
          <cell r="AN52"/>
          <cell r="AO52" t="str">
            <v xml:space="preserve">  </v>
          </cell>
          <cell r="AT52"/>
          <cell r="AU52"/>
          <cell r="AW52"/>
          <cell r="AX52"/>
          <cell r="AZ52"/>
          <cell r="BA52"/>
          <cell r="BC52"/>
          <cell r="BD52"/>
        </row>
        <row r="53">
          <cell r="E53"/>
          <cell r="G53"/>
          <cell r="H53"/>
          <cell r="I53"/>
          <cell r="J53"/>
          <cell r="K53"/>
          <cell r="L53"/>
          <cell r="M53"/>
          <cell r="N53">
            <v>0</v>
          </cell>
          <cell r="P53"/>
          <cell r="R53" t="str">
            <v xml:space="preserve"> </v>
          </cell>
          <cell r="U53"/>
          <cell r="V53" t="str">
            <v xml:space="preserve">  </v>
          </cell>
          <cell r="W53" t="str">
            <v xml:space="preserve">   </v>
          </cell>
          <cell r="Y53" t="str">
            <v xml:space="preserve"> </v>
          </cell>
          <cell r="AA53"/>
          <cell r="AB53"/>
          <cell r="AC53" t="str">
            <v xml:space="preserve">  </v>
          </cell>
          <cell r="AE53" t="str">
            <v xml:space="preserve"> </v>
          </cell>
          <cell r="AG53"/>
          <cell r="AH53"/>
          <cell r="AI53" t="str">
            <v xml:space="preserve">  </v>
          </cell>
          <cell r="AK53" t="str">
            <v xml:space="preserve"> </v>
          </cell>
          <cell r="AM53"/>
          <cell r="AN53"/>
          <cell r="AO53" t="str">
            <v xml:space="preserve">  </v>
          </cell>
          <cell r="AT53"/>
          <cell r="AU53"/>
          <cell r="AW53"/>
          <cell r="AX53"/>
          <cell r="AZ53"/>
          <cell r="BA53"/>
          <cell r="BC53"/>
          <cell r="BD53"/>
        </row>
        <row r="54">
          <cell r="E54"/>
          <cell r="G54"/>
          <cell r="H54"/>
          <cell r="I54"/>
          <cell r="J54"/>
          <cell r="K54"/>
          <cell r="L54"/>
          <cell r="M54"/>
          <cell r="N54">
            <v>0</v>
          </cell>
          <cell r="P54"/>
          <cell r="R54" t="str">
            <v xml:space="preserve"> </v>
          </cell>
          <cell r="U54"/>
          <cell r="V54" t="str">
            <v xml:space="preserve">  </v>
          </cell>
          <cell r="W54" t="str">
            <v xml:space="preserve">   </v>
          </cell>
          <cell r="Y54" t="str">
            <v xml:space="preserve"> </v>
          </cell>
          <cell r="AA54"/>
          <cell r="AB54"/>
          <cell r="AC54" t="str">
            <v xml:space="preserve">  </v>
          </cell>
          <cell r="AE54" t="str">
            <v xml:space="preserve"> </v>
          </cell>
          <cell r="AG54"/>
          <cell r="AH54"/>
          <cell r="AI54" t="str">
            <v xml:space="preserve">  </v>
          </cell>
          <cell r="AK54" t="str">
            <v xml:space="preserve"> </v>
          </cell>
          <cell r="AM54"/>
          <cell r="AN54"/>
          <cell r="AO54" t="str">
            <v xml:space="preserve">  </v>
          </cell>
          <cell r="AT54"/>
          <cell r="AU54"/>
          <cell r="AW54"/>
          <cell r="AX54"/>
          <cell r="AZ54"/>
          <cell r="BA54"/>
          <cell r="BC54"/>
          <cell r="BD54"/>
        </row>
        <row r="55">
          <cell r="E55"/>
          <cell r="G55"/>
          <cell r="H55"/>
          <cell r="I55"/>
          <cell r="J55"/>
          <cell r="K55"/>
          <cell r="L55"/>
          <cell r="M55"/>
          <cell r="N55">
            <v>0</v>
          </cell>
          <cell r="P55"/>
          <cell r="R55" t="str">
            <v xml:space="preserve"> </v>
          </cell>
          <cell r="U55"/>
          <cell r="V55" t="str">
            <v xml:space="preserve">  </v>
          </cell>
          <cell r="W55" t="str">
            <v xml:space="preserve">   </v>
          </cell>
          <cell r="Y55" t="str">
            <v xml:space="preserve"> </v>
          </cell>
          <cell r="AA55"/>
          <cell r="AB55"/>
          <cell r="AC55" t="str">
            <v xml:space="preserve">  </v>
          </cell>
          <cell r="AE55" t="str">
            <v xml:space="preserve"> </v>
          </cell>
          <cell r="AG55"/>
          <cell r="AH55"/>
          <cell r="AI55" t="str">
            <v xml:space="preserve">  </v>
          </cell>
          <cell r="AK55" t="str">
            <v xml:space="preserve"> </v>
          </cell>
          <cell r="AM55"/>
          <cell r="AN55"/>
          <cell r="AO55" t="str">
            <v xml:space="preserve">  </v>
          </cell>
          <cell r="AT55"/>
          <cell r="AU55"/>
          <cell r="AW55"/>
          <cell r="AX55"/>
          <cell r="AZ55"/>
          <cell r="BA55"/>
          <cell r="BC55"/>
          <cell r="BD55"/>
        </row>
      </sheetData>
      <sheetData sheetId="17"/>
      <sheetData sheetId="18"/>
      <sheetData sheetId="19"/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/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/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/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/>
        </row>
        <row r="113">
          <cell r="Q113"/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/>
        </row>
        <row r="116">
          <cell r="Q116"/>
        </row>
        <row r="117">
          <cell r="Q117"/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/>
        </row>
        <row r="120">
          <cell r="Q120"/>
        </row>
        <row r="121">
          <cell r="Q121"/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/>
        </row>
        <row r="124">
          <cell r="Q124"/>
        </row>
        <row r="125">
          <cell r="Q125"/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/>
        </row>
        <row r="129">
          <cell r="Q129"/>
        </row>
        <row r="130">
          <cell r="Q130"/>
        </row>
        <row r="131">
          <cell r="Q131"/>
        </row>
        <row r="132">
          <cell r="Q132"/>
        </row>
        <row r="133">
          <cell r="Q133"/>
        </row>
        <row r="134">
          <cell r="Q134"/>
        </row>
        <row r="135">
          <cell r="Q135"/>
        </row>
        <row r="136">
          <cell r="Q136"/>
        </row>
        <row r="137">
          <cell r="Q137"/>
        </row>
        <row r="138">
          <cell r="Q138"/>
        </row>
        <row r="139">
          <cell r="Q139"/>
        </row>
        <row r="140">
          <cell r="Q140"/>
        </row>
        <row r="141">
          <cell r="Q141"/>
        </row>
        <row r="142">
          <cell r="Q142"/>
        </row>
        <row r="143">
          <cell r="Q143"/>
        </row>
        <row r="144">
          <cell r="Q144"/>
        </row>
        <row r="145">
          <cell r="Q145"/>
        </row>
        <row r="146">
          <cell r="Q146"/>
        </row>
        <row r="147">
          <cell r="Q147"/>
        </row>
        <row r="148">
          <cell r="Q148"/>
        </row>
        <row r="149">
          <cell r="Q149"/>
        </row>
        <row r="150">
          <cell r="Q150"/>
        </row>
        <row r="151">
          <cell r="Q151"/>
        </row>
        <row r="152">
          <cell r="Q152"/>
        </row>
        <row r="153">
          <cell r="Q153"/>
        </row>
        <row r="154">
          <cell r="Q154"/>
        </row>
        <row r="155">
          <cell r="Q155"/>
        </row>
        <row r="156">
          <cell r="Q156"/>
        </row>
        <row r="157">
          <cell r="Q157"/>
        </row>
        <row r="158">
          <cell r="Q158"/>
        </row>
        <row r="159">
          <cell r="Q159"/>
        </row>
        <row r="160">
          <cell r="Q160"/>
        </row>
        <row r="161">
          <cell r="Q161"/>
        </row>
        <row r="162">
          <cell r="Q162"/>
        </row>
        <row r="163">
          <cell r="Q163"/>
        </row>
        <row r="164">
          <cell r="Q164"/>
        </row>
        <row r="165">
          <cell r="Q165"/>
        </row>
        <row r="166">
          <cell r="Q166"/>
        </row>
        <row r="167">
          <cell r="Q167"/>
        </row>
        <row r="168">
          <cell r="Q168"/>
        </row>
        <row r="169">
          <cell r="Q169"/>
        </row>
        <row r="170">
          <cell r="Q170"/>
        </row>
        <row r="171">
          <cell r="Q171"/>
        </row>
        <row r="172">
          <cell r="Q172"/>
        </row>
        <row r="173">
          <cell r="Q173"/>
        </row>
        <row r="174">
          <cell r="Q174"/>
        </row>
        <row r="175">
          <cell r="Q175"/>
        </row>
        <row r="176">
          <cell r="Q176"/>
        </row>
        <row r="177">
          <cell r="Q177"/>
        </row>
        <row r="178">
          <cell r="Q178"/>
        </row>
        <row r="179">
          <cell r="Q179"/>
        </row>
        <row r="180">
          <cell r="Q180"/>
        </row>
        <row r="181">
          <cell r="Q181"/>
        </row>
        <row r="182">
          <cell r="Q182"/>
        </row>
        <row r="183">
          <cell r="Q183"/>
        </row>
        <row r="184">
          <cell r="Q184"/>
        </row>
        <row r="185">
          <cell r="Q185"/>
        </row>
        <row r="186">
          <cell r="Q186"/>
        </row>
        <row r="187">
          <cell r="Q187"/>
        </row>
        <row r="188">
          <cell r="Q188"/>
        </row>
        <row r="189">
          <cell r="Q189"/>
        </row>
        <row r="190">
          <cell r="Q190"/>
        </row>
        <row r="191">
          <cell r="Q191"/>
        </row>
        <row r="192">
          <cell r="Q192"/>
        </row>
        <row r="193">
          <cell r="Q193"/>
        </row>
        <row r="194">
          <cell r="Q194"/>
        </row>
        <row r="195">
          <cell r="Q195"/>
        </row>
        <row r="196">
          <cell r="Q196"/>
        </row>
        <row r="197">
          <cell r="Q197"/>
        </row>
        <row r="198">
          <cell r="Q198"/>
        </row>
        <row r="199">
          <cell r="Q199"/>
        </row>
        <row r="200">
          <cell r="Q200"/>
        </row>
        <row r="201">
          <cell r="Q201"/>
        </row>
        <row r="202">
          <cell r="Q202"/>
        </row>
        <row r="203">
          <cell r="Q203"/>
        </row>
        <row r="204">
          <cell r="Q204"/>
        </row>
        <row r="205">
          <cell r="Q205"/>
        </row>
        <row r="206">
          <cell r="Q206"/>
        </row>
        <row r="207">
          <cell r="Q207"/>
        </row>
        <row r="208">
          <cell r="Q208"/>
        </row>
        <row r="209">
          <cell r="Q209"/>
        </row>
        <row r="210">
          <cell r="Q210"/>
        </row>
        <row r="211">
          <cell r="Q211"/>
        </row>
        <row r="212">
          <cell r="Q212"/>
        </row>
        <row r="213">
          <cell r="Q213"/>
        </row>
        <row r="214">
          <cell r="Q214"/>
        </row>
        <row r="215">
          <cell r="Q215"/>
        </row>
        <row r="216">
          <cell r="Q216"/>
        </row>
        <row r="217">
          <cell r="Q217"/>
        </row>
        <row r="218">
          <cell r="Q218"/>
        </row>
        <row r="219">
          <cell r="Q219"/>
        </row>
        <row r="220">
          <cell r="Q220"/>
        </row>
        <row r="221">
          <cell r="Q221"/>
        </row>
        <row r="222">
          <cell r="Q222"/>
        </row>
        <row r="223">
          <cell r="Q223"/>
        </row>
        <row r="224">
          <cell r="Q224"/>
        </row>
        <row r="225">
          <cell r="Q225"/>
        </row>
        <row r="226">
          <cell r="Q226"/>
        </row>
        <row r="227">
          <cell r="Q227"/>
        </row>
        <row r="228">
          <cell r="Q228"/>
        </row>
        <row r="229">
          <cell r="Q229"/>
        </row>
        <row r="230">
          <cell r="Q230"/>
        </row>
        <row r="231">
          <cell r="Q231"/>
        </row>
        <row r="232">
          <cell r="Q232"/>
        </row>
        <row r="233">
          <cell r="Q233"/>
        </row>
        <row r="234">
          <cell r="Q234"/>
        </row>
        <row r="235">
          <cell r="Q235"/>
        </row>
        <row r="236">
          <cell r="Q236"/>
        </row>
        <row r="237">
          <cell r="Q237"/>
        </row>
        <row r="238">
          <cell r="Q238"/>
        </row>
        <row r="239">
          <cell r="Q239"/>
        </row>
        <row r="240">
          <cell r="Q240"/>
        </row>
        <row r="241">
          <cell r="Q241"/>
        </row>
        <row r="242">
          <cell r="Q242"/>
        </row>
        <row r="243">
          <cell r="Q243"/>
        </row>
        <row r="244">
          <cell r="Q244"/>
        </row>
        <row r="245">
          <cell r="Q245"/>
        </row>
        <row r="246">
          <cell r="Q246"/>
        </row>
        <row r="247">
          <cell r="Q247"/>
        </row>
        <row r="248">
          <cell r="Q248"/>
        </row>
        <row r="249">
          <cell r="Q249"/>
        </row>
        <row r="250">
          <cell r="Q250"/>
        </row>
        <row r="251">
          <cell r="Q251"/>
        </row>
        <row r="252">
          <cell r="Q252"/>
        </row>
        <row r="253">
          <cell r="Q253"/>
        </row>
        <row r="254">
          <cell r="Q254"/>
        </row>
        <row r="255">
          <cell r="Q255"/>
        </row>
        <row r="256">
          <cell r="Q256"/>
        </row>
        <row r="257">
          <cell r="Q257"/>
        </row>
        <row r="258">
          <cell r="Q258"/>
        </row>
        <row r="259">
          <cell r="Q259"/>
        </row>
        <row r="260">
          <cell r="Q260"/>
        </row>
        <row r="261">
          <cell r="Q261"/>
        </row>
        <row r="262">
          <cell r="Q262"/>
        </row>
        <row r="263">
          <cell r="Q263"/>
        </row>
        <row r="264">
          <cell r="Q264"/>
        </row>
        <row r="265">
          <cell r="Q265"/>
        </row>
        <row r="266">
          <cell r="Q266"/>
        </row>
        <row r="267">
          <cell r="Q267"/>
        </row>
        <row r="268">
          <cell r="Q268"/>
        </row>
        <row r="269">
          <cell r="Q269"/>
        </row>
        <row r="270">
          <cell r="Q270"/>
        </row>
        <row r="271">
          <cell r="Q271"/>
        </row>
        <row r="272">
          <cell r="Q272"/>
        </row>
        <row r="273">
          <cell r="Q273"/>
        </row>
        <row r="274">
          <cell r="Q274"/>
        </row>
        <row r="275">
          <cell r="Q275"/>
        </row>
        <row r="276">
          <cell r="Q276"/>
        </row>
        <row r="277">
          <cell r="Q277"/>
        </row>
        <row r="278">
          <cell r="Q278"/>
        </row>
        <row r="279">
          <cell r="Q279"/>
        </row>
        <row r="280">
          <cell r="Q280"/>
        </row>
        <row r="281">
          <cell r="Q281"/>
        </row>
        <row r="282">
          <cell r="Q282"/>
        </row>
        <row r="283">
          <cell r="Q283"/>
        </row>
        <row r="284">
          <cell r="Q284"/>
        </row>
        <row r="285">
          <cell r="Q285"/>
        </row>
        <row r="286">
          <cell r="Q286"/>
        </row>
        <row r="287">
          <cell r="Q287"/>
        </row>
        <row r="288">
          <cell r="Q288"/>
        </row>
        <row r="289">
          <cell r="Q289"/>
        </row>
        <row r="290">
          <cell r="Q290"/>
        </row>
        <row r="291">
          <cell r="Q291"/>
        </row>
        <row r="292">
          <cell r="Q292"/>
        </row>
        <row r="293">
          <cell r="Q293"/>
        </row>
        <row r="294">
          <cell r="Q294"/>
        </row>
        <row r="295">
          <cell r="Q295"/>
        </row>
        <row r="296">
          <cell r="Q296"/>
        </row>
        <row r="297">
          <cell r="Q297"/>
        </row>
        <row r="298">
          <cell r="Q298"/>
        </row>
        <row r="299">
          <cell r="Q299"/>
        </row>
        <row r="300">
          <cell r="Q300"/>
        </row>
        <row r="301">
          <cell r="Q301"/>
        </row>
        <row r="302">
          <cell r="Q302"/>
        </row>
        <row r="303">
          <cell r="Q303"/>
        </row>
        <row r="304">
          <cell r="Q304"/>
        </row>
        <row r="305">
          <cell r="Q305"/>
        </row>
        <row r="306">
          <cell r="Q306"/>
        </row>
        <row r="307">
          <cell r="Q307"/>
        </row>
        <row r="308">
          <cell r="Q308"/>
        </row>
        <row r="309">
          <cell r="Q309"/>
        </row>
        <row r="310">
          <cell r="Q310"/>
        </row>
        <row r="311">
          <cell r="Q311"/>
        </row>
        <row r="312">
          <cell r="Q312"/>
        </row>
        <row r="313">
          <cell r="Q313"/>
        </row>
        <row r="314">
          <cell r="Q314"/>
        </row>
        <row r="315">
          <cell r="Q315"/>
        </row>
        <row r="316">
          <cell r="Q316"/>
        </row>
        <row r="317">
          <cell r="Q317"/>
        </row>
        <row r="318">
          <cell r="Q318"/>
        </row>
        <row r="319">
          <cell r="Q319"/>
        </row>
        <row r="320">
          <cell r="Q320"/>
        </row>
        <row r="321">
          <cell r="Q321"/>
        </row>
        <row r="322">
          <cell r="Q322"/>
        </row>
        <row r="323">
          <cell r="Q323"/>
        </row>
        <row r="324">
          <cell r="Q324"/>
        </row>
        <row r="325">
          <cell r="Q325"/>
        </row>
        <row r="326">
          <cell r="Q326"/>
        </row>
        <row r="327">
          <cell r="Q327"/>
        </row>
        <row r="328">
          <cell r="Q328"/>
        </row>
        <row r="329">
          <cell r="Q329"/>
        </row>
        <row r="330">
          <cell r="Q330"/>
        </row>
        <row r="331">
          <cell r="Q331"/>
        </row>
        <row r="332">
          <cell r="Q332"/>
        </row>
        <row r="333">
          <cell r="Q333"/>
        </row>
        <row r="334">
          <cell r="Q334"/>
        </row>
        <row r="335">
          <cell r="Q335"/>
        </row>
        <row r="336">
          <cell r="Q336"/>
        </row>
        <row r="337">
          <cell r="Q337"/>
        </row>
        <row r="338">
          <cell r="Q338"/>
        </row>
        <row r="339">
          <cell r="Q339"/>
        </row>
        <row r="340">
          <cell r="Q340"/>
        </row>
        <row r="341">
          <cell r="Q341"/>
        </row>
        <row r="342">
          <cell r="Q342"/>
        </row>
        <row r="343">
          <cell r="Q343"/>
        </row>
        <row r="344">
          <cell r="Q344"/>
        </row>
        <row r="345">
          <cell r="Q345"/>
        </row>
        <row r="346">
          <cell r="Q346"/>
        </row>
        <row r="347">
          <cell r="Q347"/>
        </row>
        <row r="348">
          <cell r="Q348"/>
        </row>
        <row r="349">
          <cell r="Q349"/>
        </row>
        <row r="350">
          <cell r="Q350"/>
        </row>
        <row r="351">
          <cell r="Q351"/>
        </row>
        <row r="352">
          <cell r="Q352"/>
        </row>
        <row r="353">
          <cell r="Q353"/>
        </row>
        <row r="354">
          <cell r="Q354"/>
        </row>
        <row r="355">
          <cell r="Q355"/>
        </row>
        <row r="356">
          <cell r="Q356"/>
        </row>
        <row r="357">
          <cell r="Q357"/>
        </row>
        <row r="358">
          <cell r="Q358"/>
        </row>
        <row r="359">
          <cell r="Q359"/>
        </row>
        <row r="360">
          <cell r="Q360"/>
        </row>
        <row r="361">
          <cell r="Q361"/>
        </row>
        <row r="362">
          <cell r="Q362"/>
        </row>
        <row r="363">
          <cell r="Q363"/>
        </row>
        <row r="364">
          <cell r="Q364"/>
        </row>
        <row r="365">
          <cell r="Q365"/>
        </row>
        <row r="366">
          <cell r="Q366"/>
        </row>
        <row r="367">
          <cell r="Q367"/>
        </row>
        <row r="368">
          <cell r="Q368"/>
        </row>
        <row r="369">
          <cell r="Q369"/>
        </row>
        <row r="370">
          <cell r="Q370"/>
        </row>
        <row r="371">
          <cell r="Q371"/>
        </row>
        <row r="372">
          <cell r="Q372"/>
        </row>
        <row r="373">
          <cell r="Q373"/>
        </row>
        <row r="374">
          <cell r="Q374"/>
        </row>
        <row r="375">
          <cell r="Q375"/>
        </row>
        <row r="376">
          <cell r="Q376"/>
        </row>
        <row r="377">
          <cell r="Q377"/>
        </row>
        <row r="378">
          <cell r="Q378"/>
        </row>
        <row r="379">
          <cell r="Q379"/>
        </row>
        <row r="380">
          <cell r="Q380"/>
        </row>
        <row r="381">
          <cell r="Q381"/>
        </row>
        <row r="382">
          <cell r="Q382"/>
        </row>
        <row r="383">
          <cell r="Q383"/>
        </row>
        <row r="384">
          <cell r="Q384"/>
        </row>
        <row r="385">
          <cell r="Q385"/>
        </row>
        <row r="386">
          <cell r="Q386"/>
        </row>
        <row r="387">
          <cell r="Q387"/>
        </row>
        <row r="388">
          <cell r="Q388"/>
        </row>
        <row r="389">
          <cell r="Q389"/>
        </row>
        <row r="390">
          <cell r="Q390"/>
        </row>
        <row r="391">
          <cell r="Q391"/>
        </row>
        <row r="392">
          <cell r="Q392"/>
        </row>
        <row r="393">
          <cell r="Q393"/>
        </row>
        <row r="394">
          <cell r="Q394"/>
        </row>
        <row r="395">
          <cell r="Q395"/>
        </row>
        <row r="396">
          <cell r="Q396"/>
        </row>
        <row r="397">
          <cell r="Q397"/>
        </row>
        <row r="398">
          <cell r="Q398"/>
        </row>
        <row r="399">
          <cell r="Q399"/>
        </row>
        <row r="400">
          <cell r="Q400"/>
        </row>
        <row r="401">
          <cell r="Q401"/>
        </row>
        <row r="402">
          <cell r="Q402"/>
        </row>
        <row r="403">
          <cell r="Q403"/>
        </row>
        <row r="404">
          <cell r="Q404"/>
        </row>
        <row r="405">
          <cell r="Q405"/>
        </row>
        <row r="406">
          <cell r="Q406"/>
        </row>
        <row r="407">
          <cell r="Q407"/>
        </row>
        <row r="408">
          <cell r="Q408"/>
        </row>
        <row r="409">
          <cell r="Q409"/>
        </row>
        <row r="410">
          <cell r="Q410"/>
        </row>
        <row r="411">
          <cell r="Q411"/>
        </row>
        <row r="412">
          <cell r="Q412"/>
        </row>
        <row r="413">
          <cell r="Q413"/>
        </row>
        <row r="414">
          <cell r="Q414"/>
        </row>
        <row r="415">
          <cell r="Q415"/>
        </row>
        <row r="416">
          <cell r="Q416"/>
        </row>
        <row r="417">
          <cell r="Q417"/>
        </row>
        <row r="418">
          <cell r="Q418"/>
        </row>
        <row r="419">
          <cell r="Q419"/>
        </row>
        <row r="420">
          <cell r="Q420"/>
        </row>
        <row r="421">
          <cell r="Q421"/>
        </row>
        <row r="422">
          <cell r="Q422"/>
        </row>
        <row r="423">
          <cell r="Q423"/>
        </row>
        <row r="424">
          <cell r="Q424"/>
        </row>
        <row r="425">
          <cell r="Q425"/>
        </row>
        <row r="426">
          <cell r="Q426"/>
        </row>
        <row r="427">
          <cell r="Q427"/>
        </row>
        <row r="428">
          <cell r="Q428"/>
        </row>
        <row r="429">
          <cell r="Q429"/>
        </row>
        <row r="430">
          <cell r="Q430"/>
        </row>
        <row r="431">
          <cell r="Q431"/>
        </row>
        <row r="432">
          <cell r="Q432"/>
        </row>
        <row r="433">
          <cell r="Q433"/>
        </row>
        <row r="434">
          <cell r="Q434"/>
        </row>
        <row r="435">
          <cell r="Q435"/>
        </row>
        <row r="436">
          <cell r="Q436"/>
        </row>
        <row r="437">
          <cell r="Q437"/>
        </row>
        <row r="438">
          <cell r="Q438"/>
        </row>
        <row r="439">
          <cell r="Q439"/>
        </row>
        <row r="440">
          <cell r="Q440"/>
        </row>
        <row r="441">
          <cell r="Q441"/>
        </row>
        <row r="442">
          <cell r="Q442"/>
        </row>
        <row r="443">
          <cell r="Q443"/>
        </row>
        <row r="444">
          <cell r="Q444"/>
        </row>
        <row r="445">
          <cell r="Q445"/>
        </row>
        <row r="446">
          <cell r="Q446"/>
        </row>
        <row r="447">
          <cell r="Q447"/>
        </row>
        <row r="448">
          <cell r="Q448"/>
        </row>
        <row r="449">
          <cell r="Q449"/>
        </row>
        <row r="450">
          <cell r="Q450"/>
        </row>
        <row r="451">
          <cell r="Q451"/>
        </row>
        <row r="452">
          <cell r="Q452"/>
        </row>
        <row r="453">
          <cell r="Q453"/>
        </row>
        <row r="454">
          <cell r="Q454"/>
        </row>
        <row r="455">
          <cell r="Q455"/>
        </row>
        <row r="456">
          <cell r="Q456"/>
        </row>
        <row r="457">
          <cell r="Q457"/>
        </row>
        <row r="458">
          <cell r="Q458"/>
        </row>
        <row r="459">
          <cell r="Q459"/>
        </row>
        <row r="460">
          <cell r="Q460"/>
        </row>
        <row r="461">
          <cell r="Q461"/>
        </row>
        <row r="462">
          <cell r="Q462"/>
        </row>
        <row r="463">
          <cell r="Q463"/>
        </row>
        <row r="464">
          <cell r="Q464"/>
        </row>
        <row r="465">
          <cell r="Q465"/>
        </row>
        <row r="466">
          <cell r="Q466"/>
        </row>
        <row r="467">
          <cell r="Q467"/>
        </row>
        <row r="468">
          <cell r="Q468"/>
        </row>
        <row r="469">
          <cell r="Q469"/>
        </row>
        <row r="470">
          <cell r="Q470"/>
        </row>
        <row r="471">
          <cell r="Q471"/>
        </row>
        <row r="472">
          <cell r="Q472"/>
        </row>
        <row r="473">
          <cell r="Q473"/>
        </row>
        <row r="474">
          <cell r="Q474"/>
        </row>
        <row r="475">
          <cell r="Q475"/>
        </row>
        <row r="476">
          <cell r="Q476"/>
        </row>
        <row r="477">
          <cell r="Q477"/>
        </row>
        <row r="478">
          <cell r="Q478"/>
        </row>
        <row r="479">
          <cell r="Q479"/>
        </row>
        <row r="480">
          <cell r="Q480"/>
        </row>
        <row r="481">
          <cell r="Q481"/>
        </row>
        <row r="482">
          <cell r="Q482"/>
        </row>
        <row r="483">
          <cell r="Q483"/>
        </row>
        <row r="484">
          <cell r="Q484"/>
        </row>
        <row r="485">
          <cell r="Q485"/>
        </row>
        <row r="486">
          <cell r="Q486"/>
        </row>
        <row r="487">
          <cell r="Q487"/>
        </row>
        <row r="488">
          <cell r="Q488"/>
        </row>
        <row r="489">
          <cell r="Q489"/>
        </row>
        <row r="490">
          <cell r="Q490"/>
        </row>
        <row r="491">
          <cell r="Q491"/>
        </row>
        <row r="492">
          <cell r="Q492"/>
        </row>
        <row r="493">
          <cell r="Q493"/>
        </row>
        <row r="494">
          <cell r="Q494"/>
        </row>
        <row r="495">
          <cell r="Q495"/>
        </row>
        <row r="496">
          <cell r="Q496"/>
        </row>
        <row r="497">
          <cell r="Q497"/>
        </row>
        <row r="498">
          <cell r="Q498"/>
        </row>
        <row r="499">
          <cell r="Q499"/>
        </row>
        <row r="500">
          <cell r="Q500"/>
        </row>
        <row r="501">
          <cell r="Q501"/>
        </row>
        <row r="502">
          <cell r="Q502"/>
        </row>
        <row r="503">
          <cell r="Q503"/>
        </row>
        <row r="504">
          <cell r="Q504"/>
        </row>
        <row r="505">
          <cell r="Q505"/>
        </row>
        <row r="506">
          <cell r="Q506"/>
        </row>
        <row r="507">
          <cell r="Q507"/>
        </row>
        <row r="508">
          <cell r="Q508"/>
        </row>
        <row r="509">
          <cell r="Q509"/>
        </row>
        <row r="510">
          <cell r="Q510"/>
        </row>
        <row r="511">
          <cell r="Q511"/>
        </row>
        <row r="512">
          <cell r="Q512"/>
        </row>
        <row r="513">
          <cell r="Q513"/>
        </row>
        <row r="514">
          <cell r="Q514"/>
        </row>
        <row r="515">
          <cell r="Q515"/>
        </row>
        <row r="516">
          <cell r="Q516"/>
        </row>
        <row r="517">
          <cell r="Q517"/>
        </row>
        <row r="518">
          <cell r="Q518"/>
        </row>
        <row r="519">
          <cell r="Q519"/>
        </row>
        <row r="520">
          <cell r="Q520"/>
        </row>
        <row r="521">
          <cell r="Q521"/>
        </row>
        <row r="522">
          <cell r="Q522"/>
        </row>
        <row r="523">
          <cell r="Q523"/>
        </row>
        <row r="524">
          <cell r="Q524"/>
        </row>
        <row r="525">
          <cell r="Q525"/>
        </row>
        <row r="526">
          <cell r="Q526"/>
        </row>
        <row r="527">
          <cell r="Q527"/>
        </row>
        <row r="528">
          <cell r="Q528"/>
        </row>
        <row r="529">
          <cell r="Q529"/>
        </row>
        <row r="530">
          <cell r="Q530"/>
        </row>
        <row r="531">
          <cell r="Q531"/>
        </row>
        <row r="532">
          <cell r="Q532"/>
        </row>
        <row r="533">
          <cell r="Q533"/>
        </row>
        <row r="534">
          <cell r="Q534"/>
        </row>
        <row r="535">
          <cell r="Q535"/>
        </row>
        <row r="536">
          <cell r="Q536"/>
        </row>
        <row r="537">
          <cell r="Q537"/>
        </row>
        <row r="538">
          <cell r="Q538"/>
        </row>
        <row r="539">
          <cell r="Q539"/>
        </row>
        <row r="540">
          <cell r="Q540"/>
        </row>
        <row r="541">
          <cell r="Q541"/>
        </row>
        <row r="542">
          <cell r="Q542"/>
        </row>
        <row r="543">
          <cell r="Q543"/>
        </row>
        <row r="544">
          <cell r="Q544"/>
        </row>
        <row r="545">
          <cell r="Q545"/>
        </row>
        <row r="546">
          <cell r="Q546"/>
        </row>
        <row r="547">
          <cell r="Q547"/>
        </row>
        <row r="548">
          <cell r="Q548"/>
        </row>
        <row r="549">
          <cell r="Q549"/>
        </row>
        <row r="550">
          <cell r="Q550"/>
        </row>
        <row r="551">
          <cell r="Q551"/>
        </row>
        <row r="552">
          <cell r="Q552"/>
        </row>
        <row r="553">
          <cell r="Q553"/>
        </row>
        <row r="554">
          <cell r="Q554"/>
        </row>
        <row r="555">
          <cell r="Q555"/>
        </row>
        <row r="556">
          <cell r="Q556"/>
        </row>
        <row r="557">
          <cell r="Q557"/>
        </row>
        <row r="558">
          <cell r="Q558"/>
        </row>
        <row r="559">
          <cell r="Q559"/>
        </row>
        <row r="560">
          <cell r="Q560"/>
        </row>
        <row r="561">
          <cell r="Q561"/>
        </row>
        <row r="562">
          <cell r="Q562"/>
        </row>
        <row r="563">
          <cell r="Q563"/>
        </row>
        <row r="564">
          <cell r="Q564"/>
        </row>
        <row r="565">
          <cell r="Q565"/>
        </row>
        <row r="566">
          <cell r="Q566"/>
        </row>
        <row r="567">
          <cell r="Q567"/>
        </row>
        <row r="568">
          <cell r="Q568"/>
        </row>
        <row r="569">
          <cell r="Q569"/>
        </row>
        <row r="570">
          <cell r="Q570"/>
        </row>
        <row r="571">
          <cell r="Q571"/>
        </row>
        <row r="572">
          <cell r="Q572"/>
        </row>
        <row r="573">
          <cell r="Q573"/>
        </row>
        <row r="574">
          <cell r="Q574"/>
        </row>
        <row r="575">
          <cell r="Q575"/>
        </row>
        <row r="576">
          <cell r="Q576"/>
        </row>
        <row r="577">
          <cell r="Q577"/>
        </row>
        <row r="578">
          <cell r="Q578"/>
        </row>
        <row r="579">
          <cell r="Q579"/>
        </row>
        <row r="580">
          <cell r="Q580"/>
        </row>
        <row r="581">
          <cell r="Q581"/>
        </row>
        <row r="582">
          <cell r="Q582"/>
        </row>
        <row r="583">
          <cell r="Q583"/>
        </row>
        <row r="584">
          <cell r="Q584"/>
        </row>
        <row r="585">
          <cell r="Q585"/>
        </row>
        <row r="586">
          <cell r="Q586"/>
        </row>
        <row r="587">
          <cell r="Q587"/>
        </row>
        <row r="588">
          <cell r="Q588"/>
        </row>
        <row r="589">
          <cell r="Q589"/>
        </row>
        <row r="590">
          <cell r="Q590"/>
        </row>
        <row r="591">
          <cell r="Q591"/>
        </row>
        <row r="592">
          <cell r="Q592"/>
        </row>
        <row r="593">
          <cell r="Q593"/>
        </row>
        <row r="594">
          <cell r="Q594"/>
        </row>
        <row r="595">
          <cell r="Q595"/>
        </row>
        <row r="596">
          <cell r="Q596"/>
        </row>
        <row r="597">
          <cell r="Q597"/>
        </row>
        <row r="598">
          <cell r="Q598"/>
        </row>
        <row r="599">
          <cell r="Q599"/>
        </row>
        <row r="600">
          <cell r="Q600"/>
        </row>
        <row r="601">
          <cell r="Q601"/>
        </row>
        <row r="602">
          <cell r="Q602"/>
        </row>
        <row r="603">
          <cell r="Q603"/>
        </row>
        <row r="604">
          <cell r="Q604"/>
        </row>
        <row r="605">
          <cell r="Q605"/>
        </row>
        <row r="606">
          <cell r="Q606"/>
        </row>
        <row r="607">
          <cell r="Q607"/>
        </row>
        <row r="608">
          <cell r="Q608"/>
        </row>
        <row r="609">
          <cell r="Q609"/>
        </row>
        <row r="610">
          <cell r="Q610"/>
        </row>
        <row r="611">
          <cell r="Q611"/>
        </row>
        <row r="612">
          <cell r="Q612"/>
        </row>
        <row r="613">
          <cell r="Q613"/>
        </row>
        <row r="614">
          <cell r="Q614"/>
        </row>
        <row r="615">
          <cell r="Q615"/>
        </row>
        <row r="616">
          <cell r="Q616"/>
        </row>
        <row r="617">
          <cell r="Q617"/>
        </row>
        <row r="618">
          <cell r="Q618"/>
        </row>
        <row r="619">
          <cell r="Q619"/>
        </row>
        <row r="620">
          <cell r="Q620"/>
        </row>
        <row r="621">
          <cell r="Q621"/>
        </row>
        <row r="622">
          <cell r="Q622"/>
        </row>
        <row r="623">
          <cell r="Q623"/>
        </row>
        <row r="624">
          <cell r="Q624"/>
        </row>
        <row r="625">
          <cell r="Q625"/>
        </row>
        <row r="626">
          <cell r="Q626"/>
        </row>
        <row r="627">
          <cell r="Q627"/>
        </row>
        <row r="628">
          <cell r="Q628"/>
        </row>
        <row r="629">
          <cell r="Q629"/>
        </row>
        <row r="630">
          <cell r="Q630"/>
        </row>
        <row r="631">
          <cell r="Q631"/>
        </row>
        <row r="632">
          <cell r="Q632"/>
        </row>
        <row r="633">
          <cell r="Q633"/>
        </row>
        <row r="634">
          <cell r="Q634"/>
        </row>
        <row r="635">
          <cell r="Q635"/>
        </row>
        <row r="636">
          <cell r="Q636"/>
        </row>
        <row r="637">
          <cell r="Q637"/>
        </row>
        <row r="638">
          <cell r="Q638"/>
        </row>
        <row r="639">
          <cell r="Q639"/>
        </row>
        <row r="640">
          <cell r="Q640"/>
        </row>
        <row r="641">
          <cell r="Q641"/>
        </row>
        <row r="642">
          <cell r="Q642"/>
        </row>
        <row r="643">
          <cell r="Q643"/>
        </row>
        <row r="644">
          <cell r="Q644"/>
        </row>
        <row r="645">
          <cell r="Q645"/>
        </row>
        <row r="646">
          <cell r="Q646"/>
        </row>
        <row r="647">
          <cell r="Q647"/>
        </row>
        <row r="648">
          <cell r="Q648"/>
        </row>
        <row r="649">
          <cell r="Q649"/>
        </row>
        <row r="650">
          <cell r="Q650"/>
        </row>
        <row r="651">
          <cell r="Q651"/>
        </row>
        <row r="652">
          <cell r="Q652"/>
        </row>
        <row r="653">
          <cell r="Q653"/>
        </row>
        <row r="654">
          <cell r="Q654"/>
        </row>
        <row r="655">
          <cell r="Q655"/>
        </row>
        <row r="656">
          <cell r="Q656"/>
        </row>
        <row r="657">
          <cell r="Q657"/>
        </row>
        <row r="658">
          <cell r="Q658"/>
        </row>
        <row r="659">
          <cell r="Q659"/>
        </row>
        <row r="660">
          <cell r="Q660"/>
        </row>
        <row r="661">
          <cell r="Q661"/>
        </row>
        <row r="662">
          <cell r="Q662"/>
        </row>
        <row r="663">
          <cell r="Q663"/>
        </row>
        <row r="664">
          <cell r="Q664"/>
        </row>
        <row r="665">
          <cell r="Q665"/>
        </row>
        <row r="666">
          <cell r="Q666"/>
        </row>
        <row r="667">
          <cell r="Q667"/>
        </row>
        <row r="668">
          <cell r="Q668"/>
        </row>
        <row r="669">
          <cell r="Q669"/>
        </row>
        <row r="670">
          <cell r="Q670"/>
        </row>
        <row r="671">
          <cell r="Q671"/>
        </row>
        <row r="672">
          <cell r="Q672"/>
        </row>
        <row r="673">
          <cell r="Q673"/>
        </row>
        <row r="674">
          <cell r="Q674"/>
        </row>
        <row r="675">
          <cell r="Q675"/>
        </row>
        <row r="676">
          <cell r="Q676"/>
        </row>
        <row r="677">
          <cell r="Q677"/>
        </row>
        <row r="678">
          <cell r="Q678"/>
        </row>
        <row r="679">
          <cell r="Q679"/>
        </row>
        <row r="680">
          <cell r="Q680"/>
        </row>
        <row r="681">
          <cell r="Q681"/>
        </row>
        <row r="682">
          <cell r="Q682"/>
        </row>
        <row r="683">
          <cell r="Q683"/>
        </row>
        <row r="684">
          <cell r="Q684"/>
        </row>
        <row r="685">
          <cell r="Q685"/>
        </row>
        <row r="686">
          <cell r="Q686"/>
        </row>
        <row r="687">
          <cell r="Q687"/>
        </row>
        <row r="688">
          <cell r="Q688"/>
        </row>
        <row r="689">
          <cell r="Q689"/>
        </row>
        <row r="690">
          <cell r="Q690"/>
        </row>
        <row r="691">
          <cell r="Q691"/>
        </row>
        <row r="692">
          <cell r="Q692"/>
        </row>
        <row r="693">
          <cell r="Q693"/>
        </row>
        <row r="694">
          <cell r="Q694"/>
        </row>
        <row r="695">
          <cell r="Q695"/>
        </row>
        <row r="696">
          <cell r="Q696"/>
        </row>
        <row r="697">
          <cell r="Q697"/>
        </row>
        <row r="698">
          <cell r="Q698"/>
        </row>
        <row r="699">
          <cell r="Q699"/>
        </row>
        <row r="700">
          <cell r="Q700"/>
        </row>
        <row r="701">
          <cell r="Q701"/>
        </row>
        <row r="702">
          <cell r="Q702"/>
        </row>
        <row r="703">
          <cell r="Q703"/>
        </row>
        <row r="704">
          <cell r="Q704"/>
        </row>
        <row r="705">
          <cell r="Q705"/>
        </row>
        <row r="706">
          <cell r="Q706"/>
        </row>
        <row r="707">
          <cell r="Q707"/>
        </row>
        <row r="708">
          <cell r="Q708"/>
        </row>
        <row r="709">
          <cell r="Q709"/>
        </row>
        <row r="710">
          <cell r="Q710"/>
        </row>
        <row r="711">
          <cell r="Q711"/>
        </row>
        <row r="712">
          <cell r="Q712"/>
        </row>
        <row r="713">
          <cell r="Q713"/>
        </row>
        <row r="714">
          <cell r="Q714"/>
        </row>
        <row r="715">
          <cell r="Q715"/>
        </row>
        <row r="716">
          <cell r="Q716"/>
        </row>
        <row r="717">
          <cell r="Q717"/>
        </row>
        <row r="718">
          <cell r="Q718"/>
        </row>
        <row r="719">
          <cell r="Q719"/>
        </row>
        <row r="720">
          <cell r="Q720"/>
        </row>
        <row r="721">
          <cell r="Q721"/>
        </row>
        <row r="722">
          <cell r="Q722"/>
        </row>
        <row r="723">
          <cell r="Q723"/>
        </row>
        <row r="724">
          <cell r="Q724"/>
        </row>
        <row r="725">
          <cell r="Q725"/>
        </row>
        <row r="726">
          <cell r="Q726"/>
        </row>
        <row r="727">
          <cell r="Q727"/>
        </row>
        <row r="728">
          <cell r="Q728"/>
        </row>
        <row r="729">
          <cell r="Q729"/>
        </row>
        <row r="730">
          <cell r="Q730"/>
        </row>
        <row r="731">
          <cell r="Q731"/>
        </row>
        <row r="732">
          <cell r="Q732"/>
        </row>
        <row r="733">
          <cell r="Q733"/>
        </row>
        <row r="734">
          <cell r="Q734"/>
        </row>
        <row r="735">
          <cell r="Q735"/>
        </row>
        <row r="736">
          <cell r="Q736"/>
        </row>
        <row r="737">
          <cell r="Q737"/>
        </row>
        <row r="738">
          <cell r="Q738"/>
        </row>
        <row r="739">
          <cell r="Q739"/>
        </row>
        <row r="740">
          <cell r="Q740"/>
        </row>
        <row r="741">
          <cell r="Q741"/>
        </row>
        <row r="742">
          <cell r="Q742"/>
        </row>
        <row r="743">
          <cell r="Q743"/>
        </row>
        <row r="744">
          <cell r="Q744"/>
        </row>
        <row r="745">
          <cell r="Q745"/>
        </row>
        <row r="746">
          <cell r="Q746"/>
        </row>
        <row r="747">
          <cell r="Q747"/>
        </row>
        <row r="748">
          <cell r="Q748"/>
        </row>
        <row r="749">
          <cell r="Q749"/>
        </row>
        <row r="750">
          <cell r="Q750"/>
        </row>
        <row r="751">
          <cell r="Q751"/>
        </row>
        <row r="752">
          <cell r="Q752"/>
        </row>
        <row r="753">
          <cell r="Q753"/>
        </row>
        <row r="754">
          <cell r="Q754"/>
        </row>
        <row r="755">
          <cell r="Q755"/>
        </row>
        <row r="756">
          <cell r="Q756"/>
        </row>
        <row r="757">
          <cell r="Q757"/>
        </row>
        <row r="758">
          <cell r="Q758"/>
        </row>
        <row r="759">
          <cell r="Q759"/>
        </row>
        <row r="760">
          <cell r="Q760"/>
        </row>
        <row r="761">
          <cell r="Q761"/>
        </row>
        <row r="762">
          <cell r="Q762"/>
        </row>
        <row r="763">
          <cell r="Q763"/>
        </row>
        <row r="764">
          <cell r="Q764"/>
        </row>
        <row r="765">
          <cell r="Q765"/>
        </row>
        <row r="766">
          <cell r="Q766"/>
        </row>
        <row r="767">
          <cell r="Q767"/>
        </row>
        <row r="768">
          <cell r="Q768"/>
        </row>
        <row r="769">
          <cell r="Q769"/>
        </row>
        <row r="770">
          <cell r="Q770"/>
        </row>
        <row r="771">
          <cell r="Q771"/>
        </row>
        <row r="772">
          <cell r="Q772"/>
        </row>
        <row r="773">
          <cell r="Q773"/>
        </row>
        <row r="774">
          <cell r="Q774"/>
        </row>
        <row r="775">
          <cell r="Q775"/>
        </row>
        <row r="776">
          <cell r="Q776"/>
        </row>
        <row r="777">
          <cell r="Q777"/>
        </row>
        <row r="778">
          <cell r="Q778"/>
        </row>
        <row r="779">
          <cell r="Q779"/>
        </row>
        <row r="780">
          <cell r="Q780"/>
        </row>
        <row r="781">
          <cell r="Q781"/>
        </row>
        <row r="782">
          <cell r="Q782"/>
        </row>
        <row r="783">
          <cell r="Q783"/>
        </row>
        <row r="784">
          <cell r="Q784"/>
        </row>
        <row r="785">
          <cell r="Q785"/>
        </row>
        <row r="786">
          <cell r="Q786"/>
        </row>
        <row r="787">
          <cell r="Q787"/>
        </row>
        <row r="788">
          <cell r="Q788"/>
        </row>
        <row r="789">
          <cell r="Q789"/>
        </row>
        <row r="790">
          <cell r="Q790"/>
        </row>
        <row r="791">
          <cell r="Q791"/>
        </row>
        <row r="792">
          <cell r="Q792"/>
        </row>
        <row r="793">
          <cell r="Q793"/>
        </row>
        <row r="794">
          <cell r="Q794"/>
        </row>
        <row r="795">
          <cell r="Q795"/>
        </row>
        <row r="796">
          <cell r="Q796"/>
        </row>
        <row r="797">
          <cell r="Q797"/>
        </row>
        <row r="798">
          <cell r="Q798"/>
        </row>
        <row r="799">
          <cell r="Q799"/>
        </row>
        <row r="800">
          <cell r="Q800"/>
        </row>
        <row r="801">
          <cell r="Q801"/>
        </row>
        <row r="802">
          <cell r="Q802"/>
        </row>
        <row r="803">
          <cell r="Q803"/>
        </row>
        <row r="804">
          <cell r="Q804"/>
        </row>
        <row r="805">
          <cell r="Q805"/>
        </row>
        <row r="806">
          <cell r="Q806"/>
        </row>
        <row r="807">
          <cell r="Q807"/>
        </row>
        <row r="808">
          <cell r="Q808"/>
        </row>
        <row r="809">
          <cell r="Q809"/>
        </row>
        <row r="810">
          <cell r="Q810"/>
        </row>
        <row r="811">
          <cell r="Q811"/>
        </row>
        <row r="812">
          <cell r="Q812"/>
        </row>
        <row r="813">
          <cell r="Q813"/>
        </row>
        <row r="814">
          <cell r="Q814"/>
        </row>
        <row r="815">
          <cell r="Q815"/>
        </row>
        <row r="816">
          <cell r="Q816"/>
        </row>
        <row r="817">
          <cell r="Q817"/>
        </row>
        <row r="818">
          <cell r="Q818"/>
        </row>
        <row r="819">
          <cell r="Q819"/>
        </row>
        <row r="820">
          <cell r="Q820"/>
        </row>
        <row r="821">
          <cell r="Q821"/>
        </row>
        <row r="822">
          <cell r="Q822"/>
        </row>
        <row r="823">
          <cell r="Q823"/>
        </row>
        <row r="824">
          <cell r="Q824"/>
        </row>
        <row r="825">
          <cell r="Q825"/>
        </row>
        <row r="826">
          <cell r="Q826"/>
        </row>
        <row r="827">
          <cell r="Q827"/>
        </row>
        <row r="828">
          <cell r="Q828"/>
        </row>
        <row r="829">
          <cell r="Q829"/>
        </row>
        <row r="830">
          <cell r="Q830"/>
        </row>
        <row r="831">
          <cell r="Q831"/>
        </row>
        <row r="832">
          <cell r="Q832"/>
        </row>
        <row r="833">
          <cell r="Q833"/>
        </row>
        <row r="834">
          <cell r="Q834"/>
        </row>
        <row r="835">
          <cell r="Q835"/>
        </row>
        <row r="836">
          <cell r="Q836"/>
        </row>
        <row r="837">
          <cell r="Q837"/>
        </row>
        <row r="838">
          <cell r="Q838"/>
        </row>
        <row r="839">
          <cell r="Q839"/>
        </row>
        <row r="840">
          <cell r="Q840"/>
        </row>
        <row r="841">
          <cell r="Q841"/>
        </row>
        <row r="842">
          <cell r="Q842"/>
        </row>
        <row r="843">
          <cell r="Q843"/>
        </row>
        <row r="844">
          <cell r="Q844"/>
        </row>
        <row r="845">
          <cell r="Q845"/>
        </row>
        <row r="846">
          <cell r="Q846"/>
        </row>
        <row r="847">
          <cell r="Q847"/>
        </row>
        <row r="848">
          <cell r="Q848"/>
        </row>
        <row r="849">
          <cell r="Q849"/>
        </row>
        <row r="850">
          <cell r="Q850"/>
        </row>
        <row r="851">
          <cell r="Q851"/>
        </row>
        <row r="852">
          <cell r="Q852"/>
        </row>
        <row r="853">
          <cell r="Q853"/>
        </row>
        <row r="854">
          <cell r="Q854"/>
        </row>
        <row r="855">
          <cell r="Q855"/>
        </row>
        <row r="856">
          <cell r="Q856"/>
        </row>
        <row r="857">
          <cell r="Q857"/>
        </row>
        <row r="858">
          <cell r="Q858"/>
        </row>
        <row r="859">
          <cell r="Q859"/>
        </row>
        <row r="860">
          <cell r="Q860"/>
        </row>
        <row r="861">
          <cell r="Q861"/>
        </row>
        <row r="862">
          <cell r="Q862"/>
        </row>
        <row r="863">
          <cell r="Q863"/>
        </row>
        <row r="864">
          <cell r="Q864"/>
        </row>
        <row r="865">
          <cell r="Q865"/>
        </row>
        <row r="866">
          <cell r="Q866"/>
        </row>
        <row r="867">
          <cell r="Q867"/>
        </row>
        <row r="868">
          <cell r="Q868"/>
        </row>
        <row r="869">
          <cell r="Q869"/>
        </row>
        <row r="870">
          <cell r="Q870"/>
        </row>
        <row r="871">
          <cell r="Q871"/>
        </row>
        <row r="872">
          <cell r="Q872"/>
        </row>
        <row r="873">
          <cell r="Q873"/>
        </row>
        <row r="874">
          <cell r="Q874"/>
        </row>
        <row r="875">
          <cell r="Q875"/>
        </row>
        <row r="876">
          <cell r="Q876"/>
        </row>
        <row r="877">
          <cell r="Q877"/>
        </row>
        <row r="878">
          <cell r="Q878"/>
        </row>
        <row r="879">
          <cell r="Q879"/>
        </row>
        <row r="880">
          <cell r="Q880"/>
        </row>
        <row r="881">
          <cell r="Q881"/>
        </row>
        <row r="882">
          <cell r="Q882"/>
        </row>
        <row r="883">
          <cell r="Q883"/>
        </row>
        <row r="884">
          <cell r="Q884"/>
        </row>
        <row r="885">
          <cell r="Q885"/>
        </row>
        <row r="886">
          <cell r="Q886"/>
        </row>
        <row r="887">
          <cell r="Q887"/>
        </row>
        <row r="888">
          <cell r="Q888"/>
        </row>
        <row r="889">
          <cell r="Q889"/>
        </row>
        <row r="890">
          <cell r="Q890"/>
        </row>
        <row r="891">
          <cell r="Q891"/>
        </row>
        <row r="892">
          <cell r="Q892"/>
        </row>
        <row r="893">
          <cell r="Q893"/>
        </row>
        <row r="894">
          <cell r="Q894"/>
        </row>
        <row r="895">
          <cell r="Q895"/>
        </row>
        <row r="896">
          <cell r="Q896"/>
        </row>
        <row r="897">
          <cell r="Q897"/>
        </row>
        <row r="898">
          <cell r="Q898"/>
        </row>
        <row r="899">
          <cell r="Q899"/>
        </row>
        <row r="900">
          <cell r="Q900"/>
        </row>
        <row r="901">
          <cell r="Q901"/>
        </row>
        <row r="902">
          <cell r="Q902"/>
        </row>
        <row r="903">
          <cell r="Q903"/>
        </row>
        <row r="904">
          <cell r="Q904"/>
        </row>
        <row r="905">
          <cell r="Q905"/>
        </row>
        <row r="906">
          <cell r="Q906"/>
        </row>
        <row r="907">
          <cell r="Q907"/>
        </row>
        <row r="908">
          <cell r="Q908"/>
        </row>
        <row r="909">
          <cell r="Q909"/>
        </row>
        <row r="910">
          <cell r="Q910"/>
        </row>
        <row r="911">
          <cell r="Q911"/>
        </row>
        <row r="912">
          <cell r="Q912"/>
        </row>
        <row r="913">
          <cell r="Q913"/>
        </row>
        <row r="914">
          <cell r="Q914"/>
        </row>
        <row r="915">
          <cell r="Q915"/>
        </row>
        <row r="916">
          <cell r="Q916"/>
        </row>
        <row r="917">
          <cell r="Q917"/>
        </row>
        <row r="918">
          <cell r="Q918"/>
        </row>
        <row r="919">
          <cell r="Q919"/>
        </row>
        <row r="920">
          <cell r="Q920"/>
        </row>
        <row r="921">
          <cell r="Q921"/>
        </row>
        <row r="922">
          <cell r="Q922"/>
        </row>
        <row r="923">
          <cell r="Q923"/>
        </row>
        <row r="924">
          <cell r="Q924"/>
        </row>
        <row r="925">
          <cell r="Q925"/>
        </row>
        <row r="926">
          <cell r="Q926"/>
        </row>
        <row r="927">
          <cell r="Q927"/>
        </row>
        <row r="928">
          <cell r="Q928"/>
        </row>
        <row r="929">
          <cell r="Q929"/>
        </row>
        <row r="930">
          <cell r="Q930"/>
        </row>
        <row r="931">
          <cell r="Q931"/>
        </row>
        <row r="932">
          <cell r="Q932"/>
        </row>
        <row r="933">
          <cell r="Q933"/>
        </row>
        <row r="934">
          <cell r="Q934"/>
        </row>
        <row r="935">
          <cell r="Q935"/>
        </row>
        <row r="936">
          <cell r="Q936"/>
        </row>
        <row r="937">
          <cell r="Q937"/>
        </row>
        <row r="938">
          <cell r="Q938"/>
        </row>
        <row r="939">
          <cell r="Q939"/>
        </row>
        <row r="940">
          <cell r="Q940"/>
        </row>
        <row r="941">
          <cell r="Q941"/>
        </row>
        <row r="942">
          <cell r="Q942"/>
        </row>
        <row r="943">
          <cell r="Q943"/>
        </row>
        <row r="944">
          <cell r="Q944"/>
        </row>
        <row r="945">
          <cell r="Q945"/>
        </row>
        <row r="946">
          <cell r="Q946"/>
        </row>
        <row r="947">
          <cell r="Q947"/>
        </row>
        <row r="948">
          <cell r="Q948"/>
        </row>
        <row r="949">
          <cell r="Q949"/>
        </row>
        <row r="950">
          <cell r="Q950"/>
        </row>
        <row r="951">
          <cell r="Q951"/>
        </row>
        <row r="952">
          <cell r="Q952"/>
        </row>
        <row r="953">
          <cell r="Q953"/>
        </row>
        <row r="954">
          <cell r="Q954"/>
        </row>
        <row r="955">
          <cell r="Q955"/>
        </row>
        <row r="956">
          <cell r="Q956"/>
        </row>
        <row r="957">
          <cell r="Q957"/>
        </row>
        <row r="958">
          <cell r="Q958"/>
        </row>
        <row r="959">
          <cell r="Q959"/>
        </row>
        <row r="960">
          <cell r="Q960"/>
        </row>
        <row r="961">
          <cell r="Q961"/>
        </row>
        <row r="962">
          <cell r="Q962"/>
        </row>
        <row r="963">
          <cell r="Q963"/>
        </row>
        <row r="964">
          <cell r="Q964"/>
        </row>
        <row r="965">
          <cell r="Q965"/>
        </row>
        <row r="966">
          <cell r="Q966"/>
        </row>
        <row r="967">
          <cell r="Q967"/>
        </row>
        <row r="968">
          <cell r="Q968"/>
        </row>
        <row r="969">
          <cell r="Q969"/>
        </row>
        <row r="970">
          <cell r="Q970"/>
        </row>
        <row r="971">
          <cell r="Q971"/>
        </row>
        <row r="972">
          <cell r="Q972"/>
        </row>
        <row r="973">
          <cell r="Q973"/>
        </row>
        <row r="974">
          <cell r="Q974"/>
        </row>
        <row r="975">
          <cell r="Q975"/>
        </row>
        <row r="976">
          <cell r="Q976"/>
        </row>
        <row r="977">
          <cell r="Q977"/>
        </row>
        <row r="978">
          <cell r="Q978"/>
        </row>
        <row r="979">
          <cell r="Q979"/>
        </row>
        <row r="980">
          <cell r="Q980"/>
        </row>
        <row r="981">
          <cell r="Q981"/>
        </row>
        <row r="982">
          <cell r="Q982"/>
        </row>
        <row r="983">
          <cell r="Q983"/>
        </row>
        <row r="984">
          <cell r="Q984"/>
        </row>
        <row r="985">
          <cell r="Q985"/>
        </row>
        <row r="986">
          <cell r="Q986"/>
        </row>
        <row r="987">
          <cell r="Q987"/>
        </row>
        <row r="988">
          <cell r="Q988"/>
        </row>
        <row r="989">
          <cell r="Q989"/>
        </row>
        <row r="990">
          <cell r="Q990"/>
        </row>
        <row r="991">
          <cell r="Q991"/>
        </row>
        <row r="992">
          <cell r="Q992"/>
        </row>
        <row r="993">
          <cell r="Q993"/>
        </row>
        <row r="994">
          <cell r="Q994"/>
        </row>
        <row r="995">
          <cell r="Q995"/>
        </row>
        <row r="996">
          <cell r="Q996"/>
        </row>
        <row r="997">
          <cell r="Q997"/>
        </row>
        <row r="998">
          <cell r="Q998"/>
        </row>
        <row r="999">
          <cell r="Q999"/>
        </row>
        <row r="1000">
          <cell r="Q1000"/>
        </row>
        <row r="1001">
          <cell r="Q1001"/>
        </row>
        <row r="1002">
          <cell r="Q1002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 xml:space="preserve"> </v>
          </cell>
          <cell r="I37">
            <v>0.78819444444444386</v>
          </cell>
          <cell r="J37">
            <v>0</v>
          </cell>
        </row>
        <row r="38">
          <cell r="H38" t="str">
            <v xml:space="preserve"> </v>
          </cell>
          <cell r="I38">
            <v>0.78819444444444386</v>
          </cell>
          <cell r="J38">
            <v>0</v>
          </cell>
        </row>
        <row r="39">
          <cell r="H39" t="str">
            <v xml:space="preserve"> </v>
          </cell>
          <cell r="I39">
            <v>0.78819444444444386</v>
          </cell>
          <cell r="J39">
            <v>0</v>
          </cell>
        </row>
        <row r="40">
          <cell r="H40" t="str">
            <v xml:space="preserve"> </v>
          </cell>
          <cell r="I40">
            <v>0.78819444444444386</v>
          </cell>
          <cell r="J40">
            <v>0</v>
          </cell>
        </row>
        <row r="41">
          <cell r="H41" t="str">
            <v xml:space="preserve"> </v>
          </cell>
          <cell r="I41">
            <v>0.78819444444444386</v>
          </cell>
          <cell r="J41">
            <v>0</v>
          </cell>
        </row>
        <row r="42">
          <cell r="H42" t="str">
            <v xml:space="preserve"> </v>
          </cell>
          <cell r="I42">
            <v>0.78819444444444386</v>
          </cell>
          <cell r="J42">
            <v>0</v>
          </cell>
        </row>
        <row r="43">
          <cell r="H43" t="str">
            <v xml:space="preserve"> </v>
          </cell>
          <cell r="I43">
            <v>0.78819444444444386</v>
          </cell>
          <cell r="J43">
            <v>0</v>
          </cell>
        </row>
        <row r="44">
          <cell r="H44" t="str">
            <v xml:space="preserve"> </v>
          </cell>
          <cell r="I44">
            <v>0.78819444444444386</v>
          </cell>
          <cell r="J44">
            <v>0</v>
          </cell>
        </row>
        <row r="45">
          <cell r="H45" t="str">
            <v xml:space="preserve"> </v>
          </cell>
          <cell r="I45">
            <v>0.78819444444444386</v>
          </cell>
          <cell r="J45">
            <v>0</v>
          </cell>
        </row>
        <row r="46">
          <cell r="H46" t="str">
            <v xml:space="preserve"> </v>
          </cell>
          <cell r="I46">
            <v>0.78819444444444386</v>
          </cell>
          <cell r="J46">
            <v>0</v>
          </cell>
        </row>
        <row r="47">
          <cell r="H47" t="str">
            <v xml:space="preserve"> </v>
          </cell>
          <cell r="I47">
            <v>0.78819444444444386</v>
          </cell>
          <cell r="J47">
            <v>0</v>
          </cell>
        </row>
        <row r="48">
          <cell r="H48" t="str">
            <v xml:space="preserve"> </v>
          </cell>
          <cell r="I48">
            <v>0.78819444444444386</v>
          </cell>
          <cell r="J48">
            <v>0</v>
          </cell>
        </row>
        <row r="49">
          <cell r="H49" t="str">
            <v xml:space="preserve"> </v>
          </cell>
          <cell r="I49">
            <v>0.78819444444444386</v>
          </cell>
          <cell r="J49">
            <v>0</v>
          </cell>
        </row>
        <row r="50">
          <cell r="H50" t="str">
            <v xml:space="preserve"> </v>
          </cell>
          <cell r="I50">
            <v>0.78819444444444386</v>
          </cell>
          <cell r="J50">
            <v>1</v>
          </cell>
        </row>
        <row r="51">
          <cell r="H51" t="str">
            <v xml:space="preserve"> </v>
          </cell>
          <cell r="I51">
            <v>0.78819444444444386</v>
          </cell>
          <cell r="J51">
            <v>1</v>
          </cell>
        </row>
        <row r="52">
          <cell r="H52" t="str">
            <v xml:space="preserve"> </v>
          </cell>
          <cell r="I52">
            <v>0.78819444444444386</v>
          </cell>
          <cell r="J52">
            <v>1</v>
          </cell>
        </row>
        <row r="53">
          <cell r="H53" t="str">
            <v xml:space="preserve"> </v>
          </cell>
          <cell r="I53">
            <v>0.78819444444444386</v>
          </cell>
          <cell r="J53">
            <v>1</v>
          </cell>
        </row>
        <row r="54">
          <cell r="H54" t="str">
            <v xml:space="preserve"> </v>
          </cell>
          <cell r="I54">
            <v>0.78819444444444386</v>
          </cell>
          <cell r="J54">
            <v>1</v>
          </cell>
        </row>
        <row r="55">
          <cell r="H55" t="str">
            <v xml:space="preserve"> </v>
          </cell>
          <cell r="I55">
            <v>0.78819444444444386</v>
          </cell>
          <cell r="J55">
            <v>1</v>
          </cell>
        </row>
        <row r="56">
          <cell r="H56" t="str">
            <v xml:space="preserve"> </v>
          </cell>
          <cell r="I56">
            <v>0.78819444444444386</v>
          </cell>
          <cell r="J56">
            <v>1</v>
          </cell>
        </row>
        <row r="57">
          <cell r="H57" t="str">
            <v xml:space="preserve"> </v>
          </cell>
          <cell r="I57">
            <v>0.78819444444444386</v>
          </cell>
          <cell r="J57">
            <v>1</v>
          </cell>
        </row>
        <row r="58">
          <cell r="H58" t="str">
            <v xml:space="preserve"> </v>
          </cell>
          <cell r="I58">
            <v>0.78819444444444386</v>
          </cell>
          <cell r="J58">
            <v>1</v>
          </cell>
        </row>
        <row r="59">
          <cell r="H59" t="str">
            <v xml:space="preserve"> </v>
          </cell>
          <cell r="I59">
            <v>0.78819444444444386</v>
          </cell>
          <cell r="J59">
            <v>1</v>
          </cell>
        </row>
        <row r="60">
          <cell r="H60" t="str">
            <v xml:space="preserve"> </v>
          </cell>
          <cell r="I60">
            <v>0.78819444444444386</v>
          </cell>
          <cell r="J60">
            <v>1</v>
          </cell>
        </row>
        <row r="61">
          <cell r="H61" t="str">
            <v xml:space="preserve"> </v>
          </cell>
          <cell r="I61">
            <v>0.78819444444444386</v>
          </cell>
          <cell r="J61">
            <v>1</v>
          </cell>
        </row>
        <row r="62">
          <cell r="H62" t="str">
            <v xml:space="preserve"> </v>
          </cell>
          <cell r="I62">
            <v>0.78819444444444386</v>
          </cell>
          <cell r="J62">
            <v>1</v>
          </cell>
        </row>
        <row r="63">
          <cell r="H63" t="str">
            <v xml:space="preserve"> </v>
          </cell>
          <cell r="I63">
            <v>0.78819444444444386</v>
          </cell>
          <cell r="J63">
            <v>1</v>
          </cell>
        </row>
        <row r="64">
          <cell r="H64" t="str">
            <v xml:space="preserve"> </v>
          </cell>
          <cell r="I64">
            <v>0.78819444444444386</v>
          </cell>
          <cell r="J64">
            <v>1</v>
          </cell>
        </row>
        <row r="65">
          <cell r="H65" t="str">
            <v xml:space="preserve"> </v>
          </cell>
          <cell r="I65">
            <v>0.78819444444444386</v>
          </cell>
          <cell r="J65">
            <v>1</v>
          </cell>
        </row>
        <row r="66">
          <cell r="H66" t="str">
            <v xml:space="preserve"> </v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 xml:space="preserve"> </v>
          </cell>
          <cell r="I69">
            <v>0.78819444444444386</v>
          </cell>
          <cell r="J69">
            <v>1</v>
          </cell>
        </row>
        <row r="70">
          <cell r="H70" t="str">
            <v xml:space="preserve"> </v>
          </cell>
          <cell r="I70">
            <v>0.78819444444444386</v>
          </cell>
          <cell r="J70">
            <v>1</v>
          </cell>
        </row>
        <row r="71">
          <cell r="H71" t="str">
            <v xml:space="preserve"> </v>
          </cell>
          <cell r="I71">
            <v>0.78819444444444386</v>
          </cell>
          <cell r="J71">
            <v>1</v>
          </cell>
        </row>
        <row r="72">
          <cell r="H72" t="str">
            <v xml:space="preserve"> </v>
          </cell>
          <cell r="I72">
            <v>0.78819444444444386</v>
          </cell>
          <cell r="J72">
            <v>1</v>
          </cell>
        </row>
        <row r="73">
          <cell r="H73" t="str">
            <v xml:space="preserve"> </v>
          </cell>
          <cell r="I73">
            <v>0.78819444444444386</v>
          </cell>
          <cell r="J73">
            <v>1</v>
          </cell>
        </row>
        <row r="74">
          <cell r="H74" t="str">
            <v xml:space="preserve"> </v>
          </cell>
          <cell r="I74">
            <v>0.78819444444444386</v>
          </cell>
          <cell r="J74">
            <v>1</v>
          </cell>
        </row>
        <row r="75">
          <cell r="H75" t="str">
            <v xml:space="preserve"> </v>
          </cell>
          <cell r="I75">
            <v>0.78819444444444386</v>
          </cell>
          <cell r="J75">
            <v>1</v>
          </cell>
        </row>
        <row r="76">
          <cell r="H76" t="str">
            <v xml:space="preserve"> </v>
          </cell>
          <cell r="I76">
            <v>0.78819444444444386</v>
          </cell>
          <cell r="J76">
            <v>1</v>
          </cell>
        </row>
        <row r="77">
          <cell r="H77" t="str">
            <v xml:space="preserve"> </v>
          </cell>
          <cell r="I77">
            <v>0.78819444444444386</v>
          </cell>
          <cell r="J77">
            <v>1</v>
          </cell>
        </row>
        <row r="78">
          <cell r="H78" t="str">
            <v xml:space="preserve"> </v>
          </cell>
          <cell r="I78">
            <v>0.78819444444444386</v>
          </cell>
          <cell r="J78">
            <v>1</v>
          </cell>
        </row>
        <row r="79">
          <cell r="H79" t="str">
            <v xml:space="preserve"> </v>
          </cell>
          <cell r="I79">
            <v>0.78819444444444386</v>
          </cell>
          <cell r="J79">
            <v>1</v>
          </cell>
        </row>
        <row r="80">
          <cell r="H80" t="str">
            <v xml:space="preserve"> </v>
          </cell>
          <cell r="I80">
            <v>0.78819444444444386</v>
          </cell>
          <cell r="J80">
            <v>1</v>
          </cell>
        </row>
        <row r="81">
          <cell r="H81" t="str">
            <v xml:space="preserve"> </v>
          </cell>
          <cell r="I81">
            <v>0.78819444444444386</v>
          </cell>
          <cell r="J81">
            <v>1</v>
          </cell>
        </row>
        <row r="82">
          <cell r="H82" t="str">
            <v xml:space="preserve"> </v>
          </cell>
          <cell r="I82">
            <v>0.78819444444444386</v>
          </cell>
          <cell r="J82">
            <v>1</v>
          </cell>
        </row>
        <row r="83">
          <cell r="H83" t="str">
            <v xml:space="preserve"> </v>
          </cell>
          <cell r="I83">
            <v>0.78819444444444386</v>
          </cell>
          <cell r="J83">
            <v>1</v>
          </cell>
        </row>
        <row r="84">
          <cell r="H84" t="str">
            <v xml:space="preserve"> </v>
          </cell>
          <cell r="I84">
            <v>0.78819444444444386</v>
          </cell>
          <cell r="J84">
            <v>1</v>
          </cell>
        </row>
        <row r="85">
          <cell r="H85" t="str">
            <v xml:space="preserve"> </v>
          </cell>
          <cell r="I85">
            <v>0.78819444444444386</v>
          </cell>
          <cell r="J85">
            <v>1</v>
          </cell>
        </row>
        <row r="86">
          <cell r="H86" t="str">
            <v xml:space="preserve"> </v>
          </cell>
          <cell r="I86">
            <v>0.78819444444444386</v>
          </cell>
          <cell r="J86">
            <v>1</v>
          </cell>
        </row>
        <row r="87">
          <cell r="H87" t="str">
            <v xml:space="preserve"> </v>
          </cell>
          <cell r="I87">
            <v>0.78819444444444386</v>
          </cell>
          <cell r="J87">
            <v>1</v>
          </cell>
        </row>
        <row r="88">
          <cell r="H88" t="str">
            <v xml:space="preserve"> </v>
          </cell>
          <cell r="I88">
            <v>0.78819444444444386</v>
          </cell>
          <cell r="J88">
            <v>1</v>
          </cell>
        </row>
        <row r="89">
          <cell r="H89" t="str">
            <v xml:space="preserve"> </v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 xml:space="preserve"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7"/>
  <sheetViews>
    <sheetView zoomScale="110" zoomScaleNormal="110" workbookViewId="0">
      <selection activeCell="M26" sqref="M26"/>
    </sheetView>
  </sheetViews>
  <sheetFormatPr defaultRowHeight="12.75"/>
  <cols>
    <col min="1" max="1" width="5.85546875" style="8" customWidth="1"/>
    <col min="2" max="2" width="10.42578125" style="8" customWidth="1"/>
    <col min="3" max="3" width="17.28515625" style="8" customWidth="1"/>
    <col min="4" max="4" width="10.28515625" style="8" customWidth="1"/>
    <col min="5" max="5" width="11.140625" style="70" bestFit="1" customWidth="1"/>
    <col min="6" max="6" width="22.5703125" style="8" bestFit="1" customWidth="1"/>
    <col min="7" max="7" width="5.7109375" style="8" customWidth="1"/>
    <col min="8" max="8" width="5.7109375" style="84" customWidth="1"/>
    <col min="9" max="9" width="6.5703125" style="8" customWidth="1"/>
    <col min="10" max="10" width="3.42578125" style="8" customWidth="1"/>
    <col min="11" max="16384" width="9.140625" style="8"/>
  </cols>
  <sheetData>
    <row r="1" spans="1:9" s="12" customFormat="1" ht="18.75">
      <c r="A1" s="47" t="s">
        <v>248</v>
      </c>
      <c r="B1" s="17"/>
      <c r="C1" s="17"/>
      <c r="E1" s="19"/>
      <c r="H1" s="17"/>
    </row>
    <row r="2" spans="1:9" s="12" customFormat="1" ht="15">
      <c r="A2" s="341">
        <v>42832</v>
      </c>
      <c r="B2" s="341"/>
      <c r="C2" s="17"/>
      <c r="E2" s="66" t="s">
        <v>96</v>
      </c>
      <c r="H2" s="17"/>
    </row>
    <row r="3" spans="1:9" s="49" customFormat="1">
      <c r="E3" s="67"/>
      <c r="H3" s="60"/>
    </row>
    <row r="4" spans="1:9" s="12" customFormat="1" ht="18.75">
      <c r="A4" s="17"/>
      <c r="B4" s="26" t="s">
        <v>95</v>
      </c>
      <c r="E4" s="40">
        <v>1</v>
      </c>
      <c r="F4" s="13" t="s">
        <v>29</v>
      </c>
      <c r="H4" s="17"/>
    </row>
    <row r="5" spans="1:9" s="68" customFormat="1">
      <c r="B5" s="69"/>
      <c r="E5" s="70"/>
      <c r="F5" s="71"/>
      <c r="H5" s="72"/>
    </row>
    <row r="6" spans="1:9">
      <c r="A6" s="73" t="s">
        <v>94</v>
      </c>
      <c r="B6" s="9" t="s">
        <v>93</v>
      </c>
      <c r="C6" s="10" t="s">
        <v>92</v>
      </c>
      <c r="D6" s="73" t="s">
        <v>91</v>
      </c>
      <c r="E6" s="73" t="s">
        <v>90</v>
      </c>
      <c r="F6" s="73" t="s">
        <v>89</v>
      </c>
      <c r="G6" s="74" t="s">
        <v>88</v>
      </c>
      <c r="H6" s="75" t="s">
        <v>87</v>
      </c>
      <c r="I6" s="76" t="s">
        <v>86</v>
      </c>
    </row>
    <row r="7" spans="1:9" ht="17.25" customHeight="1">
      <c r="A7" s="77" t="s">
        <v>28</v>
      </c>
      <c r="B7" s="29" t="s">
        <v>236</v>
      </c>
      <c r="C7" s="30" t="s">
        <v>237</v>
      </c>
      <c r="D7" s="31">
        <v>38753</v>
      </c>
      <c r="E7" s="31" t="s">
        <v>20</v>
      </c>
      <c r="F7" s="55" t="s">
        <v>5</v>
      </c>
      <c r="G7" s="78">
        <v>10.4</v>
      </c>
      <c r="H7" s="79"/>
      <c r="I7" s="4" t="s">
        <v>351</v>
      </c>
    </row>
    <row r="8" spans="1:9" ht="17.25" customHeight="1">
      <c r="A8" s="77" t="s">
        <v>23</v>
      </c>
      <c r="B8" s="29" t="s">
        <v>240</v>
      </c>
      <c r="C8" s="30" t="s">
        <v>239</v>
      </c>
      <c r="D8" s="31">
        <v>38202</v>
      </c>
      <c r="E8" s="31" t="s">
        <v>81</v>
      </c>
      <c r="F8" s="55" t="s">
        <v>80</v>
      </c>
      <c r="G8" s="78" t="s">
        <v>352</v>
      </c>
      <c r="H8" s="79"/>
      <c r="I8" s="4"/>
    </row>
    <row r="9" spans="1:9" ht="17.25" customHeight="1">
      <c r="A9" s="77" t="s">
        <v>19</v>
      </c>
      <c r="B9" s="139" t="s">
        <v>55</v>
      </c>
      <c r="C9" s="140" t="s">
        <v>226</v>
      </c>
      <c r="D9" s="57">
        <v>38371</v>
      </c>
      <c r="E9" s="31" t="s">
        <v>11</v>
      </c>
      <c r="F9" s="55" t="s">
        <v>10</v>
      </c>
      <c r="G9" s="78">
        <v>9.15</v>
      </c>
      <c r="H9" s="79"/>
      <c r="I9" s="4" t="str">
        <f t="shared" ref="I9:I12" si="0">IF(ISBLANK(G9),"",IF(G9&lt;=7.7,"KSM",IF(G9&lt;=8,"I A",IF(G9&lt;=8.44,"II A",IF(G9&lt;=9.04,"III A",IF(G9&lt;=9.64,"I JA",IF(G9&lt;=10.04,"II JA",IF(G9&lt;=10.34,"III JA"))))))))</f>
        <v>I JA</v>
      </c>
    </row>
    <row r="10" spans="1:9" ht="17.25" customHeight="1">
      <c r="A10" s="77" t="s">
        <v>15</v>
      </c>
      <c r="B10" s="29" t="s">
        <v>218</v>
      </c>
      <c r="C10" s="30" t="s">
        <v>219</v>
      </c>
      <c r="D10" s="31">
        <v>38215</v>
      </c>
      <c r="E10" s="31" t="s">
        <v>25</v>
      </c>
      <c r="F10" s="55" t="s">
        <v>38</v>
      </c>
      <c r="G10" s="78">
        <v>10.95</v>
      </c>
      <c r="H10" s="79"/>
      <c r="I10" s="4" t="s">
        <v>351</v>
      </c>
    </row>
    <row r="11" spans="1:9" ht="17.25" customHeight="1">
      <c r="A11" s="77" t="s">
        <v>9</v>
      </c>
      <c r="B11" s="29" t="s">
        <v>79</v>
      </c>
      <c r="C11" s="30" t="s">
        <v>78</v>
      </c>
      <c r="D11" s="31">
        <v>38274</v>
      </c>
      <c r="E11" s="31" t="s">
        <v>64</v>
      </c>
      <c r="F11" s="55" t="s">
        <v>63</v>
      </c>
      <c r="G11" s="78">
        <v>8.6300000000000008</v>
      </c>
      <c r="H11" s="80"/>
      <c r="I11" s="4" t="str">
        <f t="shared" si="0"/>
        <v>III A</v>
      </c>
    </row>
    <row r="12" spans="1:9" ht="17.25" customHeight="1">
      <c r="A12" s="77" t="s">
        <v>4</v>
      </c>
      <c r="B12" s="105" t="s">
        <v>52</v>
      </c>
      <c r="C12" s="106" t="s">
        <v>21</v>
      </c>
      <c r="D12" s="63">
        <v>39096</v>
      </c>
      <c r="E12" s="107" t="s">
        <v>20</v>
      </c>
      <c r="F12" s="65" t="s">
        <v>5</v>
      </c>
      <c r="G12" s="78">
        <v>10.130000000000001</v>
      </c>
      <c r="H12" s="79"/>
      <c r="I12" s="4" t="str">
        <f t="shared" si="0"/>
        <v>III JA</v>
      </c>
    </row>
    <row r="13" spans="1:9" s="12" customFormat="1" ht="18.75">
      <c r="A13" s="17"/>
      <c r="B13" s="26"/>
      <c r="E13" s="40" t="s">
        <v>23</v>
      </c>
      <c r="F13" s="13" t="s">
        <v>29</v>
      </c>
      <c r="H13" s="17"/>
    </row>
    <row r="14" spans="1:9" ht="17.25" customHeight="1">
      <c r="A14" s="77" t="s">
        <v>28</v>
      </c>
      <c r="B14" s="29" t="s">
        <v>210</v>
      </c>
      <c r="C14" s="30" t="s">
        <v>238</v>
      </c>
      <c r="D14" s="31">
        <v>39659</v>
      </c>
      <c r="E14" s="31" t="s">
        <v>20</v>
      </c>
      <c r="F14" s="55" t="s">
        <v>5</v>
      </c>
      <c r="G14" s="78">
        <v>14.92</v>
      </c>
      <c r="H14" s="79"/>
      <c r="I14" s="4" t="s">
        <v>351</v>
      </c>
    </row>
    <row r="15" spans="1:9" ht="17.25" customHeight="1">
      <c r="A15" s="77" t="s">
        <v>23</v>
      </c>
      <c r="B15" s="29" t="s">
        <v>269</v>
      </c>
      <c r="C15" s="30" t="s">
        <v>270</v>
      </c>
      <c r="D15" s="31">
        <v>38904</v>
      </c>
      <c r="E15" s="31" t="s">
        <v>145</v>
      </c>
      <c r="F15" s="55" t="s">
        <v>144</v>
      </c>
      <c r="G15" s="78">
        <v>10.65</v>
      </c>
      <c r="H15" s="80"/>
      <c r="I15" s="4" t="s">
        <v>351</v>
      </c>
    </row>
    <row r="16" spans="1:9" ht="17.25" customHeight="1">
      <c r="A16" s="77" t="s">
        <v>19</v>
      </c>
      <c r="B16" s="141" t="s">
        <v>171</v>
      </c>
      <c r="C16" s="142" t="s">
        <v>46</v>
      </c>
      <c r="D16" s="31">
        <v>38980</v>
      </c>
      <c r="E16" s="31" t="s">
        <v>11</v>
      </c>
      <c r="F16" s="55" t="s">
        <v>10</v>
      </c>
      <c r="G16" s="78">
        <v>10.62</v>
      </c>
      <c r="H16" s="79"/>
      <c r="I16" s="4" t="s">
        <v>351</v>
      </c>
    </row>
    <row r="17" spans="1:9" ht="17.25" customHeight="1">
      <c r="A17" s="77" t="s">
        <v>15</v>
      </c>
      <c r="B17" s="22" t="s">
        <v>160</v>
      </c>
      <c r="C17" s="23" t="s">
        <v>223</v>
      </c>
      <c r="D17" s="81" t="s">
        <v>260</v>
      </c>
      <c r="E17" s="31" t="s">
        <v>25</v>
      </c>
      <c r="F17" s="55" t="s">
        <v>37</v>
      </c>
      <c r="G17" s="78" t="s">
        <v>352</v>
      </c>
      <c r="H17" s="80"/>
      <c r="I17" s="4"/>
    </row>
    <row r="18" spans="1:9" ht="17.25" customHeight="1">
      <c r="A18" s="77" t="s">
        <v>9</v>
      </c>
      <c r="B18" s="29" t="s">
        <v>283</v>
      </c>
      <c r="C18" s="30" t="s">
        <v>284</v>
      </c>
      <c r="D18" s="31">
        <v>39629</v>
      </c>
      <c r="E18" s="121" t="s">
        <v>271</v>
      </c>
      <c r="F18" s="122" t="s">
        <v>272</v>
      </c>
      <c r="G18" s="78">
        <v>11.52</v>
      </c>
      <c r="H18" s="79"/>
      <c r="I18" s="4" t="s">
        <v>351</v>
      </c>
    </row>
    <row r="19" spans="1:9" ht="17.25" customHeight="1">
      <c r="A19" s="77" t="s">
        <v>4</v>
      </c>
      <c r="B19" s="29" t="s">
        <v>65</v>
      </c>
      <c r="C19" s="30" t="s">
        <v>13</v>
      </c>
      <c r="D19" s="31">
        <v>39283</v>
      </c>
      <c r="E19" s="31" t="s">
        <v>11</v>
      </c>
      <c r="F19" s="55" t="s">
        <v>10</v>
      </c>
      <c r="G19" s="78"/>
      <c r="H19" s="79"/>
      <c r="I19" s="4" t="str">
        <f>IF(ISBLANK(G19),"",IF(G19&lt;=7.7,"KSM",IF(G19&lt;=8,"I A",IF(G19&lt;=8.44,"II A",IF(G19&lt;=9.04,"III A",IF(G19&lt;=9.64,"I JA",IF(G19&lt;=10.04,"II JA",IF(G19&lt;=10.34,"III JA"))))))))</f>
        <v/>
      </c>
    </row>
    <row r="20" spans="1:9" s="12" customFormat="1" ht="18.75">
      <c r="A20" s="17"/>
      <c r="B20" s="26"/>
      <c r="E20" s="40" t="s">
        <v>19</v>
      </c>
      <c r="F20" s="13" t="s">
        <v>29</v>
      </c>
      <c r="H20" s="17"/>
    </row>
    <row r="21" spans="1:9" ht="17.25" customHeight="1">
      <c r="A21" s="77" t="s">
        <v>28</v>
      </c>
      <c r="B21" s="29" t="s">
        <v>67</v>
      </c>
      <c r="C21" s="30" t="s">
        <v>66</v>
      </c>
      <c r="D21" s="31">
        <v>38581</v>
      </c>
      <c r="E21" s="31" t="s">
        <v>64</v>
      </c>
      <c r="F21" s="55" t="s">
        <v>63</v>
      </c>
      <c r="G21" s="78">
        <v>9.1</v>
      </c>
      <c r="H21" s="79"/>
      <c r="I21" s="4" t="str">
        <f t="shared" ref="I21:I26" si="1">IF(ISBLANK(G21),"",IF(G21&lt;=7.7,"KSM",IF(G21&lt;=8,"I A",IF(G21&lt;=8.44,"II A",IF(G21&lt;=9.04,"III A",IF(G21&lt;=9.64,"I JA",IF(G21&lt;=10.04,"II JA",IF(G21&lt;=10.34,"III JA"))))))))</f>
        <v>I JA</v>
      </c>
    </row>
    <row r="22" spans="1:9" ht="17.25" customHeight="1">
      <c r="A22" s="77" t="s">
        <v>23</v>
      </c>
      <c r="B22" s="29" t="s">
        <v>227</v>
      </c>
      <c r="C22" s="30" t="s">
        <v>228</v>
      </c>
      <c r="D22" s="31">
        <v>38798</v>
      </c>
      <c r="E22" s="31" t="s">
        <v>11</v>
      </c>
      <c r="F22" s="55" t="s">
        <v>10</v>
      </c>
      <c r="G22" s="78">
        <v>10.45</v>
      </c>
      <c r="H22" s="79"/>
      <c r="I22" s="4" t="s">
        <v>351</v>
      </c>
    </row>
    <row r="23" spans="1:9" ht="17.25" customHeight="1">
      <c r="A23" s="77" t="s">
        <v>19</v>
      </c>
      <c r="B23" s="22" t="s">
        <v>41</v>
      </c>
      <c r="C23" s="23" t="s">
        <v>40</v>
      </c>
      <c r="D23" s="31">
        <v>38617</v>
      </c>
      <c r="E23" s="31" t="s">
        <v>25</v>
      </c>
      <c r="F23" s="55" t="s">
        <v>39</v>
      </c>
      <c r="G23" s="78">
        <v>9.31</v>
      </c>
      <c r="H23" s="79"/>
      <c r="I23" s="4" t="str">
        <f t="shared" si="1"/>
        <v>I JA</v>
      </c>
    </row>
    <row r="24" spans="1:9" ht="17.25" customHeight="1">
      <c r="A24" s="77" t="s">
        <v>15</v>
      </c>
      <c r="B24" s="29" t="s">
        <v>75</v>
      </c>
      <c r="C24" s="30" t="s">
        <v>74</v>
      </c>
      <c r="D24" s="31" t="s">
        <v>73</v>
      </c>
      <c r="E24" s="31" t="s">
        <v>2</v>
      </c>
      <c r="F24" s="55" t="s">
        <v>1</v>
      </c>
      <c r="G24" s="78">
        <v>8.77</v>
      </c>
      <c r="H24" s="41"/>
      <c r="I24" s="4" t="str">
        <f t="shared" si="1"/>
        <v>III A</v>
      </c>
    </row>
    <row r="25" spans="1:9" ht="17.25" customHeight="1">
      <c r="A25" s="77" t="s">
        <v>9</v>
      </c>
      <c r="B25" s="29" t="s">
        <v>45</v>
      </c>
      <c r="C25" s="30" t="s">
        <v>281</v>
      </c>
      <c r="D25" s="121" t="s">
        <v>282</v>
      </c>
      <c r="E25" s="121" t="s">
        <v>271</v>
      </c>
      <c r="F25" s="122" t="s">
        <v>272</v>
      </c>
      <c r="G25" s="78">
        <v>11</v>
      </c>
      <c r="H25" s="79"/>
      <c r="I25" s="4" t="s">
        <v>351</v>
      </c>
    </row>
    <row r="26" spans="1:9" ht="17.25" customHeight="1">
      <c r="A26" s="77" t="s">
        <v>4</v>
      </c>
      <c r="B26" s="29"/>
      <c r="C26" s="30"/>
      <c r="D26" s="121"/>
      <c r="E26" s="121"/>
      <c r="F26" s="122"/>
      <c r="G26" s="78"/>
      <c r="H26" s="79"/>
      <c r="I26" s="4" t="str">
        <f t="shared" si="1"/>
        <v/>
      </c>
    </row>
    <row r="27" spans="1:9" s="12" customFormat="1" ht="18.75">
      <c r="A27" s="17"/>
      <c r="B27" s="26"/>
      <c r="E27" s="40" t="s">
        <v>15</v>
      </c>
      <c r="F27" s="13" t="s">
        <v>29</v>
      </c>
      <c r="H27" s="17"/>
    </row>
    <row r="28" spans="1:9" ht="17.25" customHeight="1">
      <c r="A28" s="77" t="s">
        <v>28</v>
      </c>
      <c r="B28" s="29" t="s">
        <v>61</v>
      </c>
      <c r="C28" s="30" t="s">
        <v>60</v>
      </c>
      <c r="D28" s="31" t="s">
        <v>59</v>
      </c>
      <c r="E28" s="31" t="s">
        <v>20</v>
      </c>
      <c r="F28" s="55" t="s">
        <v>5</v>
      </c>
      <c r="G28" s="78">
        <v>11.2</v>
      </c>
      <c r="H28" s="79"/>
      <c r="I28" s="4" t="s">
        <v>351</v>
      </c>
    </row>
    <row r="29" spans="1:9" ht="17.25" customHeight="1">
      <c r="A29" s="77" t="s">
        <v>23</v>
      </c>
      <c r="B29" s="29" t="s">
        <v>58</v>
      </c>
      <c r="C29" s="30" t="s">
        <v>57</v>
      </c>
      <c r="D29" s="31" t="s">
        <v>56</v>
      </c>
      <c r="E29" s="31" t="s">
        <v>11</v>
      </c>
      <c r="F29" s="55" t="s">
        <v>10</v>
      </c>
      <c r="G29" s="78">
        <v>8.69</v>
      </c>
      <c r="H29" s="79"/>
      <c r="I29" s="4" t="str">
        <f t="shared" ref="I29:I33" si="2">IF(ISBLANK(G29),"",IF(G29&lt;=7.7,"KSM",IF(G29&lt;=8,"I A",IF(G29&lt;=8.44,"II A",IF(G29&lt;=9.04,"III A",IF(G29&lt;=9.64,"I JA",IF(G29&lt;=10.04,"II JA",IF(G29&lt;=10.34,"III JA"))))))))</f>
        <v>III A</v>
      </c>
    </row>
    <row r="30" spans="1:9" ht="17.25" customHeight="1">
      <c r="A30" s="77" t="s">
        <v>19</v>
      </c>
      <c r="B30" s="141" t="s">
        <v>240</v>
      </c>
      <c r="C30" s="142" t="s">
        <v>71</v>
      </c>
      <c r="D30" s="82">
        <v>38286</v>
      </c>
      <c r="E30" s="31" t="s">
        <v>81</v>
      </c>
      <c r="F30" s="55" t="s">
        <v>80</v>
      </c>
      <c r="G30" s="78">
        <v>9.4600000000000009</v>
      </c>
      <c r="H30" s="79"/>
      <c r="I30" s="4" t="str">
        <f t="shared" si="2"/>
        <v>I JA</v>
      </c>
    </row>
    <row r="31" spans="1:9" ht="17.25" customHeight="1">
      <c r="A31" s="77" t="s">
        <v>15</v>
      </c>
      <c r="B31" s="29" t="s">
        <v>161</v>
      </c>
      <c r="C31" s="30" t="s">
        <v>353</v>
      </c>
      <c r="D31" s="31">
        <v>38983</v>
      </c>
      <c r="E31" s="31" t="s">
        <v>11</v>
      </c>
      <c r="F31" s="55" t="s">
        <v>10</v>
      </c>
      <c r="G31" s="78" t="s">
        <v>352</v>
      </c>
      <c r="H31" s="79"/>
      <c r="I31" s="4"/>
    </row>
    <row r="32" spans="1:9" ht="17.25" customHeight="1">
      <c r="A32" s="77" t="s">
        <v>9</v>
      </c>
      <c r="B32" s="29" t="s">
        <v>285</v>
      </c>
      <c r="C32" s="30" t="s">
        <v>286</v>
      </c>
      <c r="D32" s="31">
        <v>38088</v>
      </c>
      <c r="E32" s="121" t="s">
        <v>271</v>
      </c>
      <c r="F32" s="122" t="s">
        <v>272</v>
      </c>
      <c r="G32" s="78" t="s">
        <v>352</v>
      </c>
      <c r="H32" s="79"/>
      <c r="I32" s="4"/>
    </row>
    <row r="33" spans="1:9" ht="17.25" customHeight="1">
      <c r="A33" s="77" t="s">
        <v>4</v>
      </c>
      <c r="B33" s="29" t="s">
        <v>85</v>
      </c>
      <c r="C33" s="30" t="s">
        <v>84</v>
      </c>
      <c r="D33" s="31">
        <v>38049</v>
      </c>
      <c r="E33" s="31" t="s">
        <v>83</v>
      </c>
      <c r="F33" s="55" t="s">
        <v>82</v>
      </c>
      <c r="G33" s="78">
        <v>9.2799999999999994</v>
      </c>
      <c r="H33" s="79"/>
      <c r="I33" s="4" t="str">
        <f t="shared" si="2"/>
        <v>I JA</v>
      </c>
    </row>
    <row r="34" spans="1:9" s="12" customFormat="1" ht="18.75">
      <c r="A34" s="17"/>
      <c r="B34" s="26"/>
      <c r="E34" s="40" t="s">
        <v>9</v>
      </c>
      <c r="F34" s="13" t="s">
        <v>29</v>
      </c>
      <c r="H34" s="17"/>
    </row>
    <row r="35" spans="1:9" ht="17.25" customHeight="1">
      <c r="A35" s="77" t="s">
        <v>28</v>
      </c>
      <c r="B35" s="29" t="s">
        <v>8</v>
      </c>
      <c r="C35" s="30" t="s">
        <v>7</v>
      </c>
      <c r="D35" s="31" t="s">
        <v>6</v>
      </c>
      <c r="E35" s="31" t="s">
        <v>62</v>
      </c>
      <c r="F35" s="55" t="s">
        <v>5</v>
      </c>
      <c r="G35" s="78">
        <v>8.6300000000000008</v>
      </c>
      <c r="H35" s="79"/>
      <c r="I35" s="4" t="str">
        <f t="shared" ref="I35:I40" si="3">IF(ISBLANK(G35),"",IF(G35&lt;=7.7,"KSM",IF(G35&lt;=8,"I A",IF(G35&lt;=8.44,"II A",IF(G35&lt;=9.04,"III A",IF(G35&lt;=9.64,"I JA",IF(G35&lt;=10.04,"II JA",IF(G35&lt;=10.34,"III JA"))))))))</f>
        <v>III A</v>
      </c>
    </row>
    <row r="36" spans="1:9" ht="17.25" customHeight="1">
      <c r="A36" s="77" t="s">
        <v>23</v>
      </c>
      <c r="B36" s="29" t="s">
        <v>217</v>
      </c>
      <c r="C36" s="30" t="s">
        <v>216</v>
      </c>
      <c r="D36" s="31">
        <v>38158</v>
      </c>
      <c r="E36" s="31" t="s">
        <v>25</v>
      </c>
      <c r="F36" s="55" t="s">
        <v>38</v>
      </c>
      <c r="G36" s="78">
        <v>10.220000000000001</v>
      </c>
      <c r="H36" s="79"/>
      <c r="I36" s="4" t="str">
        <f t="shared" si="3"/>
        <v>III JA</v>
      </c>
    </row>
    <row r="37" spans="1:9" ht="17.25" customHeight="1">
      <c r="A37" s="77" t="s">
        <v>19</v>
      </c>
      <c r="B37" s="29" t="s">
        <v>206</v>
      </c>
      <c r="C37" s="30" t="s">
        <v>50</v>
      </c>
      <c r="D37" s="31" t="s">
        <v>49</v>
      </c>
      <c r="E37" s="31" t="s">
        <v>48</v>
      </c>
      <c r="F37" s="55" t="s">
        <v>47</v>
      </c>
      <c r="G37" s="78" t="s">
        <v>352</v>
      </c>
      <c r="H37" s="79"/>
      <c r="I37" s="4"/>
    </row>
    <row r="38" spans="1:9" ht="17.25" customHeight="1">
      <c r="A38" s="77" t="s">
        <v>15</v>
      </c>
      <c r="B38" s="29" t="s">
        <v>44</v>
      </c>
      <c r="C38" s="30" t="s">
        <v>43</v>
      </c>
      <c r="D38" s="31" t="s">
        <v>42</v>
      </c>
      <c r="E38" s="31" t="s">
        <v>11</v>
      </c>
      <c r="F38" s="55" t="s">
        <v>10</v>
      </c>
      <c r="G38" s="78">
        <v>8.8000000000000007</v>
      </c>
      <c r="H38" s="79"/>
      <c r="I38" s="4" t="str">
        <f t="shared" si="3"/>
        <v>III A</v>
      </c>
    </row>
    <row r="39" spans="1:9" ht="17.25" customHeight="1">
      <c r="A39" s="77" t="s">
        <v>9</v>
      </c>
      <c r="B39" s="29" t="s">
        <v>22</v>
      </c>
      <c r="C39" s="30" t="s">
        <v>21</v>
      </c>
      <c r="D39" s="31">
        <v>38142</v>
      </c>
      <c r="E39" s="31" t="s">
        <v>20</v>
      </c>
      <c r="F39" s="55" t="s">
        <v>5</v>
      </c>
      <c r="G39" s="78">
        <v>9.7200000000000006</v>
      </c>
      <c r="H39" s="79"/>
      <c r="I39" s="4" t="str">
        <f t="shared" si="3"/>
        <v>II JA</v>
      </c>
    </row>
    <row r="40" spans="1:9" ht="17.25" customHeight="1">
      <c r="A40" s="77" t="s">
        <v>4</v>
      </c>
      <c r="B40" s="22"/>
      <c r="C40" s="23"/>
      <c r="D40" s="31"/>
      <c r="E40" s="31"/>
      <c r="F40" s="55"/>
      <c r="G40" s="78"/>
      <c r="H40" s="79"/>
      <c r="I40" s="4" t="str">
        <f t="shared" si="3"/>
        <v/>
      </c>
    </row>
    <row r="41" spans="1:9" s="12" customFormat="1" ht="18.75">
      <c r="A41" s="17"/>
      <c r="B41" s="26"/>
      <c r="E41" s="42" t="s">
        <v>4</v>
      </c>
      <c r="F41" s="43" t="s">
        <v>29</v>
      </c>
      <c r="H41" s="17"/>
    </row>
    <row r="42" spans="1:9" ht="17.25" customHeight="1">
      <c r="A42" s="77" t="s">
        <v>28</v>
      </c>
      <c r="B42" s="29"/>
      <c r="C42" s="30"/>
      <c r="D42" s="31"/>
      <c r="E42" s="31"/>
      <c r="F42" s="55"/>
      <c r="G42" s="78"/>
      <c r="H42" s="79"/>
      <c r="I42" s="4" t="str">
        <f t="shared" ref="I42:I47" si="4">IF(ISBLANK(G42),"",IF(G42&lt;=7.7,"KSM",IF(G42&lt;=8,"I A",IF(G42&lt;=8.44,"II A",IF(G42&lt;=9.04,"III A",IF(G42&lt;=9.64,"I JA",IF(G42&lt;=10.04,"II JA",IF(G42&lt;=10.34,"III JA"))))))))</f>
        <v/>
      </c>
    </row>
    <row r="43" spans="1:9" ht="17.25" customHeight="1">
      <c r="A43" s="77" t="s">
        <v>23</v>
      </c>
      <c r="B43" s="6" t="s">
        <v>212</v>
      </c>
      <c r="C43" s="160" t="s">
        <v>211</v>
      </c>
      <c r="D43" s="5">
        <v>38042</v>
      </c>
      <c r="E43" s="38" t="s">
        <v>25</v>
      </c>
      <c r="F43" s="32" t="s">
        <v>105</v>
      </c>
      <c r="G43" s="78">
        <v>10.43</v>
      </c>
      <c r="H43" s="83" t="s">
        <v>0</v>
      </c>
      <c r="I43" s="4" t="s">
        <v>351</v>
      </c>
    </row>
    <row r="44" spans="1:9" ht="17.25" customHeight="1">
      <c r="A44" s="77" t="s">
        <v>19</v>
      </c>
      <c r="B44" s="29" t="s">
        <v>36</v>
      </c>
      <c r="C44" s="30" t="s">
        <v>35</v>
      </c>
      <c r="D44" s="31">
        <v>38755</v>
      </c>
      <c r="E44" s="31" t="s">
        <v>25</v>
      </c>
      <c r="F44" s="55" t="s">
        <v>24</v>
      </c>
      <c r="G44" s="78">
        <v>9.5299999999999994</v>
      </c>
      <c r="H44" s="83" t="s">
        <v>0</v>
      </c>
      <c r="I44" s="4" t="str">
        <f t="shared" si="4"/>
        <v>I JA</v>
      </c>
    </row>
    <row r="45" spans="1:9" ht="17.25" customHeight="1">
      <c r="A45" s="77" t="s">
        <v>15</v>
      </c>
      <c r="B45" s="22" t="s">
        <v>68</v>
      </c>
      <c r="C45" s="23" t="s">
        <v>279</v>
      </c>
      <c r="D45" s="121" t="s">
        <v>280</v>
      </c>
      <c r="E45" s="121" t="s">
        <v>271</v>
      </c>
      <c r="F45" s="122" t="s">
        <v>272</v>
      </c>
      <c r="G45" s="78">
        <v>10.35</v>
      </c>
      <c r="H45" s="83" t="s">
        <v>0</v>
      </c>
      <c r="I45" s="4" t="s">
        <v>351</v>
      </c>
    </row>
    <row r="46" spans="1:9" ht="17.25" customHeight="1">
      <c r="A46" s="77" t="s">
        <v>9</v>
      </c>
      <c r="B46" s="22" t="s">
        <v>212</v>
      </c>
      <c r="C46" s="23" t="s">
        <v>255</v>
      </c>
      <c r="D46" s="31">
        <v>38315</v>
      </c>
      <c r="E46" s="31" t="s">
        <v>25</v>
      </c>
      <c r="F46" s="55" t="s">
        <v>24</v>
      </c>
      <c r="G46" s="78">
        <v>10.41</v>
      </c>
      <c r="H46" s="83" t="s">
        <v>0</v>
      </c>
      <c r="I46" s="4" t="s">
        <v>351</v>
      </c>
    </row>
    <row r="47" spans="1:9" ht="17.25" customHeight="1">
      <c r="A47" s="77" t="s">
        <v>4</v>
      </c>
      <c r="B47" s="135" t="s">
        <v>172</v>
      </c>
      <c r="C47" s="136" t="s">
        <v>250</v>
      </c>
      <c r="D47" s="56">
        <v>38189</v>
      </c>
      <c r="E47" s="56" t="s">
        <v>25</v>
      </c>
      <c r="F47" s="62" t="s">
        <v>31</v>
      </c>
      <c r="G47" s="78">
        <v>9.23</v>
      </c>
      <c r="H47" s="83" t="s">
        <v>0</v>
      </c>
      <c r="I47" s="4" t="str">
        <f t="shared" si="4"/>
        <v>I JA</v>
      </c>
    </row>
  </sheetData>
  <mergeCells count="1">
    <mergeCell ref="A2:B2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9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25"/>
  <sheetViews>
    <sheetView zoomScale="110" zoomScaleNormal="110" workbookViewId="0">
      <selection activeCell="O23" sqref="O23"/>
    </sheetView>
  </sheetViews>
  <sheetFormatPr defaultRowHeight="12.75"/>
  <cols>
    <col min="1" max="1" width="5.85546875" style="8" customWidth="1"/>
    <col min="2" max="2" width="10.42578125" style="98" customWidth="1"/>
    <col min="3" max="3" width="17.28515625" style="99" customWidth="1"/>
    <col min="4" max="4" width="10.28515625" style="70" customWidth="1"/>
    <col min="5" max="5" width="11.140625" style="70" bestFit="1" customWidth="1"/>
    <col min="6" max="6" width="26.5703125" style="8" customWidth="1"/>
    <col min="7" max="7" width="5.7109375" style="8" customWidth="1"/>
    <col min="8" max="8" width="6.5703125" style="8" customWidth="1"/>
    <col min="9" max="16384" width="9.140625" style="8"/>
  </cols>
  <sheetData>
    <row r="1" spans="1:8" s="12" customFormat="1" ht="18.75">
      <c r="A1" s="47" t="s">
        <v>248</v>
      </c>
      <c r="B1" s="16"/>
      <c r="C1" s="18"/>
      <c r="D1" s="120"/>
      <c r="E1" s="19"/>
    </row>
    <row r="2" spans="1:8" s="12" customFormat="1" ht="15">
      <c r="A2" s="341">
        <v>42832</v>
      </c>
      <c r="B2" s="341"/>
      <c r="C2" s="18"/>
      <c r="D2" s="120"/>
      <c r="E2" s="66" t="s">
        <v>96</v>
      </c>
    </row>
    <row r="3" spans="1:8" s="49" customFormat="1">
      <c r="B3" s="59"/>
      <c r="C3" s="90"/>
      <c r="D3" s="67"/>
      <c r="E3" s="67"/>
    </row>
    <row r="4" spans="1:8" s="12" customFormat="1" ht="18.75">
      <c r="A4" s="126"/>
      <c r="B4" s="26" t="s">
        <v>183</v>
      </c>
      <c r="C4" s="18"/>
      <c r="D4" s="120"/>
      <c r="E4" s="20"/>
      <c r="F4" s="13"/>
    </row>
    <row r="5" spans="1:8" s="68" customFormat="1">
      <c r="B5" s="91"/>
      <c r="C5" s="69"/>
      <c r="D5" s="70"/>
      <c r="E5" s="70"/>
      <c r="F5" s="71"/>
    </row>
    <row r="6" spans="1:8">
      <c r="A6" s="73" t="s">
        <v>303</v>
      </c>
      <c r="B6" s="9" t="s">
        <v>93</v>
      </c>
      <c r="C6" s="10" t="s">
        <v>92</v>
      </c>
      <c r="D6" s="73" t="s">
        <v>91</v>
      </c>
      <c r="E6" s="73" t="s">
        <v>90</v>
      </c>
      <c r="F6" s="73" t="s">
        <v>89</v>
      </c>
      <c r="G6" s="74" t="s">
        <v>88</v>
      </c>
      <c r="H6" s="76" t="s">
        <v>86</v>
      </c>
    </row>
    <row r="7" spans="1:8" ht="17.25" customHeight="1">
      <c r="A7" s="155">
        <v>1</v>
      </c>
      <c r="B7" s="6" t="s">
        <v>113</v>
      </c>
      <c r="C7" s="7" t="s">
        <v>181</v>
      </c>
      <c r="D7" s="57">
        <v>38389</v>
      </c>
      <c r="E7" s="4" t="s">
        <v>25</v>
      </c>
      <c r="F7" s="1" t="s">
        <v>31</v>
      </c>
      <c r="G7" s="161" t="s">
        <v>331</v>
      </c>
      <c r="H7" s="4" t="s">
        <v>360</v>
      </c>
    </row>
    <row r="8" spans="1:8" ht="17.25" customHeight="1">
      <c r="A8" s="155">
        <v>2</v>
      </c>
      <c r="B8" s="6" t="s">
        <v>109</v>
      </c>
      <c r="C8" s="7" t="s">
        <v>108</v>
      </c>
      <c r="D8" s="5">
        <v>38374</v>
      </c>
      <c r="E8" s="4" t="s">
        <v>25</v>
      </c>
      <c r="F8" s="1" t="s">
        <v>32</v>
      </c>
      <c r="G8" s="161" t="s">
        <v>335</v>
      </c>
      <c r="H8" s="4" t="s">
        <v>361</v>
      </c>
    </row>
    <row r="9" spans="1:8" ht="17.25" customHeight="1">
      <c r="A9" s="155">
        <v>3</v>
      </c>
      <c r="B9" s="6" t="s">
        <v>98</v>
      </c>
      <c r="C9" s="7" t="s">
        <v>97</v>
      </c>
      <c r="D9" s="5">
        <v>38498</v>
      </c>
      <c r="E9" s="4" t="s">
        <v>25</v>
      </c>
      <c r="F9" s="1" t="s">
        <v>32</v>
      </c>
      <c r="G9" s="161" t="s">
        <v>340</v>
      </c>
      <c r="H9" s="4" t="s">
        <v>361</v>
      </c>
    </row>
    <row r="10" spans="1:8" ht="17.25" customHeight="1">
      <c r="A10" s="155">
        <v>4</v>
      </c>
      <c r="B10" s="147" t="s">
        <v>265</v>
      </c>
      <c r="C10" s="148" t="s">
        <v>266</v>
      </c>
      <c r="D10" s="63">
        <v>38069</v>
      </c>
      <c r="E10" s="89" t="s">
        <v>145</v>
      </c>
      <c r="F10" s="93" t="s">
        <v>357</v>
      </c>
      <c r="G10" s="161" t="s">
        <v>336</v>
      </c>
      <c r="H10" s="4" t="s">
        <v>361</v>
      </c>
    </row>
    <row r="11" spans="1:8" ht="17.25" customHeight="1">
      <c r="A11" s="155">
        <v>5</v>
      </c>
      <c r="B11" s="147" t="s">
        <v>200</v>
      </c>
      <c r="C11" s="148" t="s">
        <v>199</v>
      </c>
      <c r="D11" s="63" t="s">
        <v>198</v>
      </c>
      <c r="E11" s="64" t="s">
        <v>163</v>
      </c>
      <c r="F11" s="65" t="s">
        <v>164</v>
      </c>
      <c r="G11" s="161" t="s">
        <v>341</v>
      </c>
      <c r="H11" s="4" t="s">
        <v>362</v>
      </c>
    </row>
    <row r="12" spans="1:8" ht="17.25" customHeight="1">
      <c r="A12" s="155">
        <v>6</v>
      </c>
      <c r="B12" s="151" t="s">
        <v>207</v>
      </c>
      <c r="C12" s="152" t="s">
        <v>208</v>
      </c>
      <c r="D12" s="81" t="s">
        <v>209</v>
      </c>
      <c r="E12" s="96" t="s">
        <v>163</v>
      </c>
      <c r="F12" s="95" t="s">
        <v>164</v>
      </c>
      <c r="G12" s="161" t="s">
        <v>342</v>
      </c>
      <c r="H12" s="4" t="s">
        <v>362</v>
      </c>
    </row>
    <row r="13" spans="1:8" ht="17.25" customHeight="1">
      <c r="A13" s="155">
        <v>7</v>
      </c>
      <c r="B13" s="11" t="s">
        <v>251</v>
      </c>
      <c r="C13" s="134" t="s">
        <v>252</v>
      </c>
      <c r="D13" s="50">
        <v>38596</v>
      </c>
      <c r="E13" s="31" t="s">
        <v>25</v>
      </c>
      <c r="F13" s="85" t="s">
        <v>37</v>
      </c>
      <c r="G13" s="161" t="s">
        <v>337</v>
      </c>
      <c r="H13" s="4" t="s">
        <v>362</v>
      </c>
    </row>
    <row r="14" spans="1:8" ht="17.25" customHeight="1">
      <c r="A14" s="155">
        <v>8</v>
      </c>
      <c r="B14" s="6" t="s">
        <v>180</v>
      </c>
      <c r="C14" s="7" t="s">
        <v>179</v>
      </c>
      <c r="D14" s="5" t="s">
        <v>178</v>
      </c>
      <c r="E14" s="4" t="s">
        <v>81</v>
      </c>
      <c r="F14" s="1" t="s">
        <v>80</v>
      </c>
      <c r="G14" s="161" t="s">
        <v>338</v>
      </c>
      <c r="H14" s="4" t="s">
        <v>362</v>
      </c>
    </row>
    <row r="15" spans="1:8" ht="17.25" customHeight="1">
      <c r="A15" s="155">
        <v>9</v>
      </c>
      <c r="B15" s="6" t="s">
        <v>101</v>
      </c>
      <c r="C15" s="7" t="s">
        <v>100</v>
      </c>
      <c r="D15" s="5">
        <v>38416</v>
      </c>
      <c r="E15" s="4" t="s">
        <v>54</v>
      </c>
      <c r="F15" s="1" t="s">
        <v>53</v>
      </c>
      <c r="G15" s="161" t="s">
        <v>332</v>
      </c>
      <c r="H15" s="4" t="s">
        <v>351</v>
      </c>
    </row>
    <row r="16" spans="1:8" ht="17.25" customHeight="1">
      <c r="A16" s="155">
        <v>10</v>
      </c>
      <c r="B16" s="6" t="s">
        <v>177</v>
      </c>
      <c r="C16" s="7" t="s">
        <v>176</v>
      </c>
      <c r="D16" s="5">
        <v>39126</v>
      </c>
      <c r="E16" s="4" t="s">
        <v>25</v>
      </c>
      <c r="F16" s="1" t="s">
        <v>38</v>
      </c>
      <c r="G16" s="161" t="s">
        <v>344</v>
      </c>
      <c r="H16" s="4" t="s">
        <v>351</v>
      </c>
    </row>
    <row r="17" spans="1:8" ht="17.25" customHeight="1">
      <c r="A17" s="155">
        <v>11</v>
      </c>
      <c r="B17" s="131" t="s">
        <v>295</v>
      </c>
      <c r="C17" s="132" t="s">
        <v>296</v>
      </c>
      <c r="D17" s="159" t="s">
        <v>297</v>
      </c>
      <c r="E17" s="4" t="s">
        <v>81</v>
      </c>
      <c r="F17" s="1" t="s">
        <v>80</v>
      </c>
      <c r="G17" s="161" t="s">
        <v>333</v>
      </c>
      <c r="H17" s="4" t="s">
        <v>351</v>
      </c>
    </row>
    <row r="18" spans="1:8" ht="17.25" customHeight="1">
      <c r="A18" s="155">
        <v>12</v>
      </c>
      <c r="B18" s="6" t="s">
        <v>107</v>
      </c>
      <c r="C18" s="7" t="s">
        <v>330</v>
      </c>
      <c r="D18" s="5">
        <v>38293</v>
      </c>
      <c r="E18" s="31" t="s">
        <v>25</v>
      </c>
      <c r="F18" s="85" t="s">
        <v>37</v>
      </c>
      <c r="G18" s="161" t="s">
        <v>349</v>
      </c>
      <c r="H18" s="4" t="s">
        <v>351</v>
      </c>
    </row>
    <row r="19" spans="1:8" ht="17.25" customHeight="1">
      <c r="A19" s="155">
        <v>13</v>
      </c>
      <c r="B19" s="147" t="s">
        <v>107</v>
      </c>
      <c r="C19" s="148" t="s">
        <v>235</v>
      </c>
      <c r="D19" s="63">
        <v>39119</v>
      </c>
      <c r="E19" s="89" t="s">
        <v>145</v>
      </c>
      <c r="F19" s="93" t="s">
        <v>144</v>
      </c>
      <c r="G19" s="161" t="s">
        <v>345</v>
      </c>
      <c r="H19" s="4" t="s">
        <v>351</v>
      </c>
    </row>
    <row r="20" spans="1:8" ht="17.25" customHeight="1">
      <c r="A20" s="155">
        <v>14</v>
      </c>
      <c r="B20" s="135" t="s">
        <v>264</v>
      </c>
      <c r="C20" s="136" t="s">
        <v>229</v>
      </c>
      <c r="D20" s="56">
        <v>39588</v>
      </c>
      <c r="E20" s="89" t="s">
        <v>145</v>
      </c>
      <c r="F20" s="93" t="s">
        <v>144</v>
      </c>
      <c r="G20" s="161" t="s">
        <v>346</v>
      </c>
      <c r="H20" s="4" t="s">
        <v>351</v>
      </c>
    </row>
    <row r="21" spans="1:8" ht="17.25" customHeight="1">
      <c r="A21" s="155">
        <v>15</v>
      </c>
      <c r="B21" s="6" t="s">
        <v>243</v>
      </c>
      <c r="C21" s="7" t="s">
        <v>244</v>
      </c>
      <c r="D21" s="5">
        <v>38345</v>
      </c>
      <c r="E21" s="31" t="s">
        <v>25</v>
      </c>
      <c r="F21" s="85" t="s">
        <v>37</v>
      </c>
      <c r="G21" s="161" t="s">
        <v>334</v>
      </c>
      <c r="H21" s="4" t="s">
        <v>351</v>
      </c>
    </row>
    <row r="22" spans="1:8" ht="17.25" customHeight="1">
      <c r="A22" s="92" t="s">
        <v>0</v>
      </c>
      <c r="B22" s="22" t="s">
        <v>136</v>
      </c>
      <c r="C22" s="23" t="s">
        <v>135</v>
      </c>
      <c r="D22" s="31">
        <v>38148</v>
      </c>
      <c r="E22" s="31" t="s">
        <v>25</v>
      </c>
      <c r="F22" s="85" t="s">
        <v>99</v>
      </c>
      <c r="G22" s="161" t="s">
        <v>347</v>
      </c>
      <c r="H22" s="4" t="s">
        <v>360</v>
      </c>
    </row>
    <row r="23" spans="1:8" ht="17.25" customHeight="1">
      <c r="A23" s="127" t="s">
        <v>0</v>
      </c>
      <c r="B23" s="6" t="s">
        <v>151</v>
      </c>
      <c r="C23" s="7" t="s">
        <v>150</v>
      </c>
      <c r="D23" s="5">
        <v>39632</v>
      </c>
      <c r="E23" s="4" t="s">
        <v>25</v>
      </c>
      <c r="F23" s="1" t="s">
        <v>24</v>
      </c>
      <c r="G23" s="176" t="s">
        <v>348</v>
      </c>
      <c r="H23" s="4" t="s">
        <v>351</v>
      </c>
    </row>
    <row r="24" spans="1:8" ht="17.25" customHeight="1">
      <c r="A24" s="127" t="s">
        <v>0</v>
      </c>
      <c r="B24" s="22" t="s">
        <v>116</v>
      </c>
      <c r="C24" s="23" t="s">
        <v>115</v>
      </c>
      <c r="D24" s="31">
        <v>39719</v>
      </c>
      <c r="E24" s="31" t="s">
        <v>25</v>
      </c>
      <c r="F24" s="55" t="s">
        <v>37</v>
      </c>
      <c r="G24" s="161" t="s">
        <v>343</v>
      </c>
      <c r="H24" s="4" t="s">
        <v>351</v>
      </c>
    </row>
    <row r="25" spans="1:8" ht="15">
      <c r="A25" s="127" t="s">
        <v>0</v>
      </c>
      <c r="B25" s="135" t="s">
        <v>118</v>
      </c>
      <c r="C25" s="136" t="s">
        <v>117</v>
      </c>
      <c r="D25" s="56">
        <v>39952</v>
      </c>
      <c r="E25" s="56" t="s">
        <v>25</v>
      </c>
      <c r="F25" s="62" t="s">
        <v>24</v>
      </c>
      <c r="G25" s="161" t="s">
        <v>350</v>
      </c>
      <c r="H25" s="4" t="s">
        <v>351</v>
      </c>
    </row>
  </sheetData>
  <mergeCells count="1">
    <mergeCell ref="A2:B2"/>
  </mergeCells>
  <printOptions horizontalCentered="1"/>
  <pageMargins left="0.39370078740157483" right="0.39370078740157483" top="0.78740157480314965" bottom="0.39370078740157483" header="0.39370078740157483" footer="0.39370078740157483"/>
  <pageSetup paperSize="9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23"/>
  <sheetViews>
    <sheetView zoomScale="110" zoomScaleNormal="110" workbookViewId="0">
      <selection activeCell="K21" sqref="K21"/>
    </sheetView>
  </sheetViews>
  <sheetFormatPr defaultRowHeight="12.75"/>
  <cols>
    <col min="1" max="1" width="5.7109375" style="33" customWidth="1"/>
    <col min="2" max="2" width="11.140625" style="33" customWidth="1"/>
    <col min="3" max="3" width="14.5703125" style="33" customWidth="1"/>
    <col min="4" max="4" width="10.7109375" style="111" customWidth="1"/>
    <col min="5" max="5" width="12.28515625" style="112" customWidth="1"/>
    <col min="6" max="6" width="25.7109375" style="113" customWidth="1"/>
    <col min="7" max="7" width="9.140625" style="114"/>
    <col min="8" max="8" width="8.140625" style="114" customWidth="1"/>
    <col min="9" max="9" width="3.7109375" style="33" bestFit="1" customWidth="1"/>
    <col min="10" max="16384" width="9.140625" style="33"/>
  </cols>
  <sheetData>
    <row r="1" spans="1:9" s="12" customFormat="1" ht="18.75">
      <c r="A1" s="47" t="s">
        <v>248</v>
      </c>
      <c r="B1" s="17"/>
      <c r="C1" s="17"/>
      <c r="D1" s="35"/>
      <c r="E1" s="45"/>
    </row>
    <row r="2" spans="1:9" s="12" customFormat="1" ht="15">
      <c r="A2" s="341">
        <v>42832</v>
      </c>
      <c r="B2" s="341"/>
      <c r="C2" s="17"/>
      <c r="D2" s="35"/>
      <c r="E2" s="100" t="s">
        <v>96</v>
      </c>
    </row>
    <row r="3" spans="1:9" s="49" customFormat="1">
      <c r="D3" s="101"/>
      <c r="E3" s="61"/>
    </row>
    <row r="4" spans="1:9" s="12" customFormat="1" ht="18.75">
      <c r="A4" s="17"/>
      <c r="B4" s="26" t="s">
        <v>193</v>
      </c>
      <c r="D4" s="35"/>
      <c r="E4" s="46"/>
      <c r="F4" s="13"/>
    </row>
    <row r="5" spans="1:9" s="68" customFormat="1">
      <c r="B5" s="69"/>
      <c r="D5" s="8"/>
      <c r="E5" s="102"/>
      <c r="F5" s="71"/>
    </row>
    <row r="6" spans="1:9" s="8" customFormat="1">
      <c r="A6" s="73" t="s">
        <v>303</v>
      </c>
      <c r="B6" s="9" t="s">
        <v>93</v>
      </c>
      <c r="C6" s="10" t="s">
        <v>92</v>
      </c>
      <c r="D6" s="73" t="s">
        <v>91</v>
      </c>
      <c r="E6" s="103" t="s">
        <v>90</v>
      </c>
      <c r="F6" s="73" t="s">
        <v>89</v>
      </c>
      <c r="G6" s="74" t="s">
        <v>88</v>
      </c>
      <c r="H6" s="76" t="s">
        <v>86</v>
      </c>
    </row>
    <row r="7" spans="1:9" ht="18" customHeight="1">
      <c r="A7" s="104">
        <v>1</v>
      </c>
      <c r="B7" s="105" t="s">
        <v>67</v>
      </c>
      <c r="C7" s="106" t="s">
        <v>184</v>
      </c>
      <c r="D7" s="63">
        <v>38054</v>
      </c>
      <c r="E7" s="107" t="s">
        <v>25</v>
      </c>
      <c r="F7" s="65" t="s">
        <v>31</v>
      </c>
      <c r="G7" s="108">
        <v>1.2745370370370369E-3</v>
      </c>
      <c r="H7" s="4" t="str">
        <f t="shared" ref="H7:H16" si="0">IF(ISBLANK(G7),"",IF(G7&lt;=0.00109375,"KSM",IF(G7&lt;=0.00115162037037037,"I A",IF(G7&lt;=0.00124421296296296,"II A",IF(G7&lt;=0.0013599537037037,"III A",IF(G7&lt;=0.00148726851851852,"I JA",IF(G7&lt;=0.00160300925925926,"II JA",IF(G7&lt;=0.00169560185185185,"III JA"))))))))</f>
        <v>III A</v>
      </c>
    </row>
    <row r="8" spans="1:9" ht="18" customHeight="1">
      <c r="A8" s="104">
        <v>2</v>
      </c>
      <c r="B8" s="105" t="s">
        <v>72</v>
      </c>
      <c r="C8" s="106" t="s">
        <v>192</v>
      </c>
      <c r="D8" s="63">
        <v>38404</v>
      </c>
      <c r="E8" s="107" t="s">
        <v>25</v>
      </c>
      <c r="F8" s="65" t="s">
        <v>51</v>
      </c>
      <c r="G8" s="108">
        <v>1.3265046296296295E-3</v>
      </c>
      <c r="H8" s="4" t="str">
        <f t="shared" si="0"/>
        <v>III A</v>
      </c>
    </row>
    <row r="9" spans="1:9" ht="18" customHeight="1">
      <c r="A9" s="104">
        <v>3</v>
      </c>
      <c r="B9" s="147" t="s">
        <v>158</v>
      </c>
      <c r="C9" s="148" t="s">
        <v>157</v>
      </c>
      <c r="D9" s="63">
        <v>38129</v>
      </c>
      <c r="E9" s="107" t="s">
        <v>25</v>
      </c>
      <c r="F9" s="65" t="s">
        <v>37</v>
      </c>
      <c r="G9" s="108">
        <v>1.3476851851851851E-3</v>
      </c>
      <c r="H9" s="4" t="str">
        <f t="shared" si="0"/>
        <v>III A</v>
      </c>
      <c r="I9" s="110"/>
    </row>
    <row r="10" spans="1:9" ht="18" customHeight="1">
      <c r="A10" s="104">
        <v>4</v>
      </c>
      <c r="B10" s="22" t="s">
        <v>14</v>
      </c>
      <c r="C10" s="23" t="s">
        <v>13</v>
      </c>
      <c r="D10" s="31" t="s">
        <v>12</v>
      </c>
      <c r="E10" s="109" t="s">
        <v>11</v>
      </c>
      <c r="F10" s="55" t="s">
        <v>10</v>
      </c>
      <c r="G10" s="108">
        <v>1.4158564814814815E-3</v>
      </c>
      <c r="H10" s="4" t="str">
        <f t="shared" si="0"/>
        <v>I JA</v>
      </c>
      <c r="I10" s="110"/>
    </row>
    <row r="11" spans="1:9" ht="18" customHeight="1">
      <c r="A11" s="104">
        <v>5</v>
      </c>
      <c r="B11" s="22" t="s">
        <v>287</v>
      </c>
      <c r="C11" s="23" t="s">
        <v>288</v>
      </c>
      <c r="D11" s="31">
        <v>38055</v>
      </c>
      <c r="E11" s="31" t="s">
        <v>271</v>
      </c>
      <c r="F11" s="55" t="s">
        <v>278</v>
      </c>
      <c r="G11" s="108">
        <v>1.4203703703703702E-3</v>
      </c>
      <c r="H11" s="4" t="str">
        <f t="shared" si="0"/>
        <v>I JA</v>
      </c>
    </row>
    <row r="12" spans="1:9" ht="18" customHeight="1">
      <c r="A12" s="104">
        <v>6</v>
      </c>
      <c r="B12" s="105" t="s">
        <v>231</v>
      </c>
      <c r="C12" s="106" t="s">
        <v>232</v>
      </c>
      <c r="D12" s="63">
        <v>38908</v>
      </c>
      <c r="E12" s="109" t="s">
        <v>145</v>
      </c>
      <c r="F12" s="55" t="s">
        <v>144</v>
      </c>
      <c r="G12" s="108">
        <v>1.4319444444444442E-3</v>
      </c>
      <c r="H12" s="4" t="str">
        <f t="shared" si="0"/>
        <v>I JA</v>
      </c>
    </row>
    <row r="13" spans="1:9" ht="18" customHeight="1">
      <c r="A13" s="104">
        <v>7</v>
      </c>
      <c r="B13" s="6" t="s">
        <v>171</v>
      </c>
      <c r="C13" s="138" t="s">
        <v>214</v>
      </c>
      <c r="D13" s="157" t="s">
        <v>213</v>
      </c>
      <c r="E13" s="39" t="s">
        <v>81</v>
      </c>
      <c r="F13" s="34" t="s">
        <v>80</v>
      </c>
      <c r="G13" s="108">
        <v>1.4374999999999998E-3</v>
      </c>
      <c r="H13" s="4" t="str">
        <f t="shared" si="0"/>
        <v>I JA</v>
      </c>
    </row>
    <row r="14" spans="1:9" ht="18" customHeight="1">
      <c r="A14" s="104">
        <v>8</v>
      </c>
      <c r="B14" s="105" t="s">
        <v>268</v>
      </c>
      <c r="C14" s="106" t="s">
        <v>35</v>
      </c>
      <c r="D14" s="63">
        <v>38158</v>
      </c>
      <c r="E14" s="109" t="s">
        <v>145</v>
      </c>
      <c r="F14" s="55" t="s">
        <v>357</v>
      </c>
      <c r="G14" s="108">
        <v>1.4490740740740742E-3</v>
      </c>
      <c r="H14" s="4" t="str">
        <f t="shared" si="0"/>
        <v>I JA</v>
      </c>
    </row>
    <row r="15" spans="1:9" ht="18" customHeight="1">
      <c r="A15" s="104">
        <v>9</v>
      </c>
      <c r="B15" s="105" t="s">
        <v>289</v>
      </c>
      <c r="C15" s="106" t="s">
        <v>290</v>
      </c>
      <c r="D15" s="123" t="s">
        <v>291</v>
      </c>
      <c r="E15" s="124" t="s">
        <v>271</v>
      </c>
      <c r="F15" s="125" t="s">
        <v>278</v>
      </c>
      <c r="G15" s="108">
        <v>1.5637731481481481E-3</v>
      </c>
      <c r="H15" s="4" t="str">
        <f t="shared" si="0"/>
        <v>II JA</v>
      </c>
    </row>
    <row r="16" spans="1:9" ht="18" customHeight="1">
      <c r="A16" s="89">
        <v>10</v>
      </c>
      <c r="B16" s="22" t="s">
        <v>241</v>
      </c>
      <c r="C16" s="23" t="s">
        <v>242</v>
      </c>
      <c r="D16" s="153">
        <v>39063</v>
      </c>
      <c r="E16" s="31" t="s">
        <v>25</v>
      </c>
      <c r="F16" s="55" t="s">
        <v>37</v>
      </c>
      <c r="G16" s="108">
        <v>1.6888888888888889E-3</v>
      </c>
      <c r="H16" s="4" t="str">
        <f t="shared" si="0"/>
        <v>III JA</v>
      </c>
    </row>
    <row r="17" spans="1:8" ht="18" customHeight="1">
      <c r="A17" s="89">
        <v>11</v>
      </c>
      <c r="B17" s="29" t="s">
        <v>77</v>
      </c>
      <c r="C17" s="30" t="s">
        <v>76</v>
      </c>
      <c r="D17" s="31">
        <v>39088</v>
      </c>
      <c r="E17" s="31" t="s">
        <v>20</v>
      </c>
      <c r="F17" s="55" t="s">
        <v>5</v>
      </c>
      <c r="G17" s="108">
        <v>1.7556712962962962E-3</v>
      </c>
      <c r="H17" s="80" t="s">
        <v>351</v>
      </c>
    </row>
    <row r="18" spans="1:8" ht="18" customHeight="1">
      <c r="A18" s="89"/>
      <c r="B18" s="105" t="s">
        <v>52</v>
      </c>
      <c r="C18" s="106" t="s">
        <v>21</v>
      </c>
      <c r="D18" s="63">
        <v>39096</v>
      </c>
      <c r="E18" s="107" t="s">
        <v>20</v>
      </c>
      <c r="F18" s="65" t="s">
        <v>5</v>
      </c>
      <c r="G18" s="108" t="s">
        <v>352</v>
      </c>
      <c r="H18" s="4"/>
    </row>
    <row r="19" spans="1:8" ht="18" customHeight="1">
      <c r="A19" s="89"/>
      <c r="B19" s="105" t="s">
        <v>191</v>
      </c>
      <c r="C19" s="106" t="s">
        <v>185</v>
      </c>
      <c r="D19" s="63">
        <v>38678</v>
      </c>
      <c r="E19" s="107" t="s">
        <v>83</v>
      </c>
      <c r="F19" s="65" t="s">
        <v>82</v>
      </c>
      <c r="G19" s="108" t="s">
        <v>352</v>
      </c>
      <c r="H19" s="4"/>
    </row>
    <row r="20" spans="1:8" ht="18" customHeight="1">
      <c r="A20" s="89"/>
      <c r="B20" s="105" t="s">
        <v>256</v>
      </c>
      <c r="C20" s="106" t="s">
        <v>257</v>
      </c>
      <c r="D20" s="63">
        <v>38171</v>
      </c>
      <c r="E20" s="107" t="s">
        <v>25</v>
      </c>
      <c r="F20" s="65" t="s">
        <v>51</v>
      </c>
      <c r="G20" s="108" t="s">
        <v>352</v>
      </c>
      <c r="H20" s="4"/>
    </row>
    <row r="21" spans="1:8" ht="18" customHeight="1">
      <c r="A21" s="89"/>
      <c r="B21" s="105" t="s">
        <v>186</v>
      </c>
      <c r="C21" s="106" t="s">
        <v>185</v>
      </c>
      <c r="D21" s="63">
        <v>38174</v>
      </c>
      <c r="E21" s="107" t="s">
        <v>83</v>
      </c>
      <c r="F21" s="65" t="s">
        <v>82</v>
      </c>
      <c r="G21" s="108" t="s">
        <v>352</v>
      </c>
      <c r="H21" s="4"/>
    </row>
    <row r="22" spans="1:8" ht="17.25" customHeight="1">
      <c r="A22" s="89"/>
      <c r="B22" s="105" t="s">
        <v>186</v>
      </c>
      <c r="C22" s="106" t="s">
        <v>185</v>
      </c>
      <c r="D22" s="63">
        <v>38174</v>
      </c>
      <c r="E22" s="107" t="s">
        <v>83</v>
      </c>
      <c r="F22" s="65" t="s">
        <v>82</v>
      </c>
      <c r="G22" s="108" t="s">
        <v>352</v>
      </c>
      <c r="H22" s="4"/>
    </row>
    <row r="23" spans="1:8" ht="18" customHeight="1">
      <c r="A23" s="89"/>
      <c r="B23" s="105" t="s">
        <v>188</v>
      </c>
      <c r="C23" s="106" t="s">
        <v>46</v>
      </c>
      <c r="D23" s="63" t="s">
        <v>187</v>
      </c>
      <c r="E23" s="107" t="s">
        <v>163</v>
      </c>
      <c r="F23" s="65" t="s">
        <v>164</v>
      </c>
      <c r="G23" s="108" t="s">
        <v>352</v>
      </c>
      <c r="H23" s="4"/>
    </row>
  </sheetData>
  <mergeCells count="1">
    <mergeCell ref="A2:B2"/>
  </mergeCells>
  <printOptions horizontalCentered="1"/>
  <pageMargins left="0.39370078740157483" right="0.39370078740157483" top="0.15748031496062992" bottom="0.19685039370078741" header="0.15748031496062992" footer="0.19685039370078741"/>
  <pageSetup paperSize="9" fitToWidth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13"/>
  <sheetViews>
    <sheetView zoomScale="110" zoomScaleNormal="110" workbookViewId="0">
      <selection activeCell="T11" sqref="T11"/>
    </sheetView>
  </sheetViews>
  <sheetFormatPr defaultRowHeight="12.75"/>
  <cols>
    <col min="1" max="1" width="5.7109375" style="33" customWidth="1"/>
    <col min="2" max="2" width="11.140625" style="33" customWidth="1"/>
    <col min="3" max="3" width="11.7109375" style="33" bestFit="1" customWidth="1"/>
    <col min="4" max="4" width="10.7109375" style="116" customWidth="1"/>
    <col min="5" max="5" width="12.28515625" style="117" customWidth="1"/>
    <col min="6" max="6" width="21" style="113" customWidth="1"/>
    <col min="7" max="7" width="9.140625" style="114"/>
    <col min="8" max="8" width="7.28515625" style="114" customWidth="1"/>
    <col min="9" max="16384" width="9.140625" style="33"/>
  </cols>
  <sheetData>
    <row r="1" spans="1:8" s="12" customFormat="1" ht="18.75">
      <c r="A1" s="47" t="s">
        <v>248</v>
      </c>
      <c r="B1" s="17"/>
      <c r="C1" s="17"/>
      <c r="E1" s="15"/>
    </row>
    <row r="2" spans="1:8" s="12" customFormat="1" ht="15.75">
      <c r="A2" s="341">
        <v>42832</v>
      </c>
      <c r="B2" s="341"/>
      <c r="C2" s="17"/>
      <c r="E2" s="48" t="s">
        <v>96</v>
      </c>
    </row>
    <row r="3" spans="1:8" s="49" customFormat="1" ht="5.25"/>
    <row r="4" spans="1:8" s="12" customFormat="1" ht="18.75">
      <c r="A4" s="17"/>
      <c r="B4" s="26" t="s">
        <v>205</v>
      </c>
      <c r="E4" s="14"/>
      <c r="F4" s="13"/>
    </row>
    <row r="5" spans="1:8" s="68" customFormat="1" ht="5.25">
      <c r="B5" s="69"/>
      <c r="F5" s="71"/>
    </row>
    <row r="6" spans="1:8" s="8" customFormat="1">
      <c r="A6" s="73" t="s">
        <v>303</v>
      </c>
      <c r="B6" s="9" t="s">
        <v>93</v>
      </c>
      <c r="C6" s="10" t="s">
        <v>92</v>
      </c>
      <c r="D6" s="73" t="s">
        <v>91</v>
      </c>
      <c r="E6" s="73" t="s">
        <v>90</v>
      </c>
      <c r="F6" s="73" t="s">
        <v>89</v>
      </c>
      <c r="G6" s="74" t="s">
        <v>88</v>
      </c>
      <c r="H6" s="76" t="s">
        <v>86</v>
      </c>
    </row>
    <row r="7" spans="1:8" ht="18" customHeight="1">
      <c r="A7" s="104">
        <v>1</v>
      </c>
      <c r="B7" s="105" t="s">
        <v>197</v>
      </c>
      <c r="C7" s="106" t="s">
        <v>196</v>
      </c>
      <c r="D7" s="63">
        <v>38057</v>
      </c>
      <c r="E7" s="64" t="s">
        <v>25</v>
      </c>
      <c r="F7" s="129" t="s">
        <v>31</v>
      </c>
      <c r="G7" s="108">
        <v>1.2442129629629628E-3</v>
      </c>
      <c r="H7" s="4" t="s">
        <v>360</v>
      </c>
    </row>
    <row r="8" spans="1:8" ht="18" customHeight="1">
      <c r="A8" s="104">
        <v>2</v>
      </c>
      <c r="B8" s="105" t="s">
        <v>195</v>
      </c>
      <c r="C8" s="106" t="s">
        <v>194</v>
      </c>
      <c r="D8" s="63">
        <v>38260</v>
      </c>
      <c r="E8" s="64" t="s">
        <v>25</v>
      </c>
      <c r="F8" s="129" t="s">
        <v>31</v>
      </c>
      <c r="G8" s="108" t="s">
        <v>304</v>
      </c>
      <c r="H8" s="4" t="s">
        <v>360</v>
      </c>
    </row>
    <row r="9" spans="1:8" ht="18" customHeight="1">
      <c r="A9" s="104">
        <v>3</v>
      </c>
      <c r="B9" s="105" t="s">
        <v>202</v>
      </c>
      <c r="C9" s="106" t="s">
        <v>201</v>
      </c>
      <c r="D9" s="63">
        <v>38539</v>
      </c>
      <c r="E9" s="64" t="s">
        <v>83</v>
      </c>
      <c r="F9" s="129" t="s">
        <v>82</v>
      </c>
      <c r="G9" s="108" t="s">
        <v>305</v>
      </c>
      <c r="H9" s="4" t="s">
        <v>360</v>
      </c>
    </row>
    <row r="10" spans="1:8" ht="18" customHeight="1">
      <c r="A10" s="104">
        <v>4</v>
      </c>
      <c r="B10" s="105" t="s">
        <v>204</v>
      </c>
      <c r="C10" s="106" t="s">
        <v>203</v>
      </c>
      <c r="D10" s="63">
        <v>38877</v>
      </c>
      <c r="E10" s="64" t="s">
        <v>25</v>
      </c>
      <c r="F10" s="129" t="s">
        <v>39</v>
      </c>
      <c r="G10" s="108" t="s">
        <v>306</v>
      </c>
      <c r="H10" s="4" t="s">
        <v>361</v>
      </c>
    </row>
    <row r="11" spans="1:8" ht="18" customHeight="1">
      <c r="A11" s="104">
        <v>5</v>
      </c>
      <c r="B11" s="105" t="s">
        <v>136</v>
      </c>
      <c r="C11" s="106" t="s">
        <v>221</v>
      </c>
      <c r="D11" s="115">
        <v>2004</v>
      </c>
      <c r="E11" s="54" t="s">
        <v>48</v>
      </c>
      <c r="F11" s="174" t="s">
        <v>47</v>
      </c>
      <c r="G11" s="108" t="s">
        <v>307</v>
      </c>
      <c r="H11" s="4" t="s">
        <v>361</v>
      </c>
    </row>
    <row r="12" spans="1:8" ht="18" customHeight="1">
      <c r="A12" s="104">
        <v>6</v>
      </c>
      <c r="B12" s="105" t="s">
        <v>245</v>
      </c>
      <c r="C12" s="106" t="s">
        <v>267</v>
      </c>
      <c r="D12" s="63">
        <v>38000</v>
      </c>
      <c r="E12" s="89" t="s">
        <v>145</v>
      </c>
      <c r="F12" s="129" t="s">
        <v>357</v>
      </c>
      <c r="G12" s="108" t="s">
        <v>308</v>
      </c>
      <c r="H12" s="4" t="s">
        <v>362</v>
      </c>
    </row>
    <row r="13" spans="1:8" ht="18" customHeight="1">
      <c r="A13" s="104">
        <v>7</v>
      </c>
      <c r="B13" s="105" t="s">
        <v>125</v>
      </c>
      <c r="C13" s="106" t="s">
        <v>292</v>
      </c>
      <c r="D13" s="63">
        <v>38470</v>
      </c>
      <c r="E13" s="31" t="s">
        <v>271</v>
      </c>
      <c r="F13" s="174" t="s">
        <v>278</v>
      </c>
      <c r="G13" s="108" t="s">
        <v>309</v>
      </c>
      <c r="H13" s="4" t="s">
        <v>351</v>
      </c>
    </row>
  </sheetData>
  <mergeCells count="1">
    <mergeCell ref="A2:B2"/>
  </mergeCells>
  <printOptions horizontalCentered="1"/>
  <pageMargins left="0.39370078740157483" right="0.39370078740157483" top="0.15748031496062992" bottom="0.19685039370078741" header="0.15748031496062992" footer="0.19685039370078741"/>
  <pageSetup paperSize="9" fitToWidth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5"/>
  <sheetViews>
    <sheetView zoomScale="110" zoomScaleNormal="110" zoomScalePageLayoutView="150" workbookViewId="0">
      <selection activeCell="M22" sqref="M22"/>
    </sheetView>
  </sheetViews>
  <sheetFormatPr defaultColWidth="12.42578125" defaultRowHeight="12.75"/>
  <cols>
    <col min="1" max="1" width="5.42578125" style="177" customWidth="1"/>
    <col min="2" max="2" width="9.28515625" style="177" customWidth="1"/>
    <col min="3" max="3" width="14.85546875" style="177" customWidth="1"/>
    <col min="4" max="4" width="12.42578125" style="177"/>
    <col min="5" max="5" width="7.7109375" style="177" customWidth="1"/>
    <col min="6" max="6" width="8.42578125" style="178" customWidth="1"/>
    <col min="7" max="16" width="5" style="177" customWidth="1"/>
    <col min="17" max="17" width="5.28515625" style="177" customWidth="1"/>
    <col min="18" max="18" width="6.42578125" style="177" bestFit="1" customWidth="1"/>
    <col min="19" max="19" width="5" style="177" customWidth="1"/>
    <col min="20" max="16384" width="12.42578125" style="177"/>
  </cols>
  <sheetData>
    <row r="1" spans="1:19" s="197" customFormat="1" ht="15.75">
      <c r="A1" s="210" t="s">
        <v>248</v>
      </c>
      <c r="B1" s="202"/>
      <c r="C1" s="202"/>
      <c r="E1" s="209"/>
      <c r="F1" s="199"/>
    </row>
    <row r="2" spans="1:19" s="205" customFormat="1" ht="15.75">
      <c r="A2" s="342">
        <v>42832</v>
      </c>
      <c r="B2" s="342"/>
      <c r="C2" s="208"/>
      <c r="E2" s="207" t="s">
        <v>96</v>
      </c>
      <c r="F2" s="206"/>
    </row>
    <row r="3" spans="1:19" s="203" customFormat="1" ht="5.25">
      <c r="F3" s="204"/>
    </row>
    <row r="4" spans="1:19" s="205" customFormat="1" ht="15.75">
      <c r="A4" s="208"/>
      <c r="B4" s="201" t="s">
        <v>407</v>
      </c>
      <c r="E4" s="218"/>
      <c r="F4" s="206"/>
      <c r="G4" s="217"/>
    </row>
    <row r="5" spans="1:19" s="193" customFormat="1" ht="6" thickBot="1">
      <c r="B5" s="196"/>
      <c r="F5" s="195"/>
      <c r="G5" s="194"/>
    </row>
    <row r="6" spans="1:19" ht="13.5" thickBot="1">
      <c r="A6" s="192" t="s">
        <v>303</v>
      </c>
      <c r="B6" s="191" t="s">
        <v>93</v>
      </c>
      <c r="C6" s="190" t="s">
        <v>92</v>
      </c>
      <c r="D6" s="189" t="s">
        <v>389</v>
      </c>
      <c r="E6" s="188" t="s">
        <v>90</v>
      </c>
      <c r="F6" s="187" t="s">
        <v>89</v>
      </c>
      <c r="G6" s="186" t="s">
        <v>388</v>
      </c>
      <c r="H6" s="185" t="s">
        <v>366</v>
      </c>
      <c r="I6" s="185" t="s">
        <v>370</v>
      </c>
      <c r="J6" s="185" t="s">
        <v>387</v>
      </c>
      <c r="K6" s="185" t="s">
        <v>373</v>
      </c>
      <c r="L6" s="185" t="s">
        <v>386</v>
      </c>
      <c r="M6" s="185" t="s">
        <v>376</v>
      </c>
      <c r="N6" s="185" t="s">
        <v>381</v>
      </c>
      <c r="O6" s="185" t="s">
        <v>385</v>
      </c>
      <c r="P6" s="185" t="s">
        <v>393</v>
      </c>
      <c r="Q6" s="185" t="s">
        <v>409</v>
      </c>
      <c r="R6" s="184" t="s">
        <v>384</v>
      </c>
      <c r="S6" s="183" t="s">
        <v>383</v>
      </c>
    </row>
    <row r="7" spans="1:19" ht="20.100000000000001" customHeight="1">
      <c r="A7" s="182">
        <v>1</v>
      </c>
      <c r="B7" s="214" t="s">
        <v>406</v>
      </c>
      <c r="C7" s="213" t="s">
        <v>405</v>
      </c>
      <c r="D7" s="212">
        <v>38401</v>
      </c>
      <c r="E7" s="216" t="s">
        <v>20</v>
      </c>
      <c r="F7" s="215" t="s">
        <v>5</v>
      </c>
      <c r="G7" s="53"/>
      <c r="H7" s="53"/>
      <c r="I7" s="53"/>
      <c r="J7" s="53" t="s">
        <v>367</v>
      </c>
      <c r="K7" s="53" t="s">
        <v>367</v>
      </c>
      <c r="L7" s="53" t="s">
        <v>367</v>
      </c>
      <c r="M7" s="53" t="s">
        <v>377</v>
      </c>
      <c r="N7" s="53" t="s">
        <v>377</v>
      </c>
      <c r="O7" s="53" t="s">
        <v>364</v>
      </c>
      <c r="P7" s="53"/>
      <c r="Q7" s="53"/>
      <c r="R7" s="181" t="s">
        <v>381</v>
      </c>
      <c r="S7" s="180" t="s">
        <v>359</v>
      </c>
    </row>
    <row r="8" spans="1:19" ht="20.100000000000001" customHeight="1">
      <c r="A8" s="182">
        <v>2</v>
      </c>
      <c r="B8" s="11" t="s">
        <v>404</v>
      </c>
      <c r="C8" s="134" t="s">
        <v>66</v>
      </c>
      <c r="D8" s="50" t="s">
        <v>403</v>
      </c>
      <c r="E8" s="51" t="s">
        <v>2</v>
      </c>
      <c r="F8" s="52" t="s">
        <v>1</v>
      </c>
      <c r="G8" s="53" t="s">
        <v>367</v>
      </c>
      <c r="H8" s="53" t="s">
        <v>367</v>
      </c>
      <c r="I8" s="53" t="s">
        <v>367</v>
      </c>
      <c r="J8" s="53" t="s">
        <v>367</v>
      </c>
      <c r="K8" s="53" t="s">
        <v>367</v>
      </c>
      <c r="L8" s="53" t="s">
        <v>377</v>
      </c>
      <c r="M8" s="53" t="s">
        <v>364</v>
      </c>
      <c r="N8" s="53"/>
      <c r="O8" s="53"/>
      <c r="P8" s="53"/>
      <c r="Q8" s="53"/>
      <c r="R8" s="181" t="s">
        <v>386</v>
      </c>
      <c r="S8" s="180" t="s">
        <v>360</v>
      </c>
    </row>
    <row r="9" spans="1:19" ht="20.100000000000001" customHeight="1">
      <c r="A9" s="182">
        <v>3</v>
      </c>
      <c r="B9" s="11" t="s">
        <v>45</v>
      </c>
      <c r="C9" s="134" t="s">
        <v>402</v>
      </c>
      <c r="D9" s="50">
        <v>38561</v>
      </c>
      <c r="E9" s="51" t="s">
        <v>25</v>
      </c>
      <c r="F9" s="52" t="s">
        <v>105</v>
      </c>
      <c r="G9" s="53" t="s">
        <v>367</v>
      </c>
      <c r="H9" s="53" t="s">
        <v>367</v>
      </c>
      <c r="I9" s="53" t="s">
        <v>367</v>
      </c>
      <c r="J9" s="53" t="s">
        <v>367</v>
      </c>
      <c r="K9" s="53" t="s">
        <v>367</v>
      </c>
      <c r="L9" s="53" t="s">
        <v>364</v>
      </c>
      <c r="M9" s="53"/>
      <c r="N9" s="53"/>
      <c r="O9" s="53"/>
      <c r="P9" s="53"/>
      <c r="Q9" s="53"/>
      <c r="R9" s="181" t="s">
        <v>373</v>
      </c>
      <c r="S9" s="180" t="s">
        <v>360</v>
      </c>
    </row>
    <row r="10" spans="1:19" ht="20.100000000000001" customHeight="1">
      <c r="A10" s="182">
        <v>4</v>
      </c>
      <c r="B10" s="11" t="s">
        <v>401</v>
      </c>
      <c r="C10" s="134" t="s">
        <v>400</v>
      </c>
      <c r="D10" s="50" t="s">
        <v>399</v>
      </c>
      <c r="E10" s="51" t="s">
        <v>2</v>
      </c>
      <c r="F10" s="52" t="s">
        <v>1</v>
      </c>
      <c r="G10" s="53" t="s">
        <v>367</v>
      </c>
      <c r="H10" s="53" t="s">
        <v>367</v>
      </c>
      <c r="I10" s="53" t="s">
        <v>367</v>
      </c>
      <c r="J10" s="53" t="s">
        <v>378</v>
      </c>
      <c r="K10" s="53" t="s">
        <v>364</v>
      </c>
      <c r="L10" s="53"/>
      <c r="M10" s="53"/>
      <c r="N10" s="53"/>
      <c r="O10" s="53"/>
      <c r="P10" s="53"/>
      <c r="Q10" s="53"/>
      <c r="R10" s="181" t="s">
        <v>387</v>
      </c>
      <c r="S10" s="180" t="s">
        <v>361</v>
      </c>
    </row>
    <row r="11" spans="1:19" ht="20.100000000000001" customHeight="1">
      <c r="A11" s="182">
        <v>5</v>
      </c>
      <c r="B11" s="11" t="s">
        <v>210</v>
      </c>
      <c r="C11" s="134" t="s">
        <v>398</v>
      </c>
      <c r="D11" s="50">
        <v>38181</v>
      </c>
      <c r="E11" s="51" t="s">
        <v>25</v>
      </c>
      <c r="F11" s="52" t="s">
        <v>397</v>
      </c>
      <c r="G11" s="53" t="s">
        <v>367</v>
      </c>
      <c r="H11" s="53" t="s">
        <v>367</v>
      </c>
      <c r="I11" s="53" t="s">
        <v>367</v>
      </c>
      <c r="J11" s="53" t="s">
        <v>364</v>
      </c>
      <c r="K11" s="53"/>
      <c r="L11" s="53"/>
      <c r="M11" s="53"/>
      <c r="N11" s="53"/>
      <c r="O11" s="53"/>
      <c r="P11" s="53"/>
      <c r="Q11" s="53"/>
      <c r="R11" s="181" t="s">
        <v>370</v>
      </c>
      <c r="S11" s="180" t="s">
        <v>361</v>
      </c>
    </row>
    <row r="12" spans="1:19" ht="20.100000000000001" customHeight="1">
      <c r="A12" s="182"/>
      <c r="B12" s="11" t="s">
        <v>396</v>
      </c>
      <c r="C12" s="134" t="s">
        <v>395</v>
      </c>
      <c r="D12" s="50">
        <v>38407</v>
      </c>
      <c r="E12" s="51" t="s">
        <v>25</v>
      </c>
      <c r="F12" s="52" t="s">
        <v>38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181" t="s">
        <v>352</v>
      </c>
      <c r="S12" s="211"/>
    </row>
    <row r="13" spans="1:19" ht="20.100000000000001" customHeight="1">
      <c r="A13" s="182" t="s">
        <v>0</v>
      </c>
      <c r="B13" s="11" t="s">
        <v>210</v>
      </c>
      <c r="C13" s="134" t="s">
        <v>394</v>
      </c>
      <c r="D13" s="50">
        <v>37843</v>
      </c>
      <c r="E13" s="51" t="s">
        <v>25</v>
      </c>
      <c r="F13" s="52" t="s">
        <v>105</v>
      </c>
      <c r="G13" s="53"/>
      <c r="H13" s="53"/>
      <c r="I13" s="53"/>
      <c r="J13" s="53"/>
      <c r="K13" s="53" t="s">
        <v>367</v>
      </c>
      <c r="L13" s="53" t="s">
        <v>367</v>
      </c>
      <c r="M13" s="53" t="s">
        <v>367</v>
      </c>
      <c r="N13" s="53" t="s">
        <v>377</v>
      </c>
      <c r="O13" s="53" t="s">
        <v>367</v>
      </c>
      <c r="P13" s="53" t="s">
        <v>377</v>
      </c>
      <c r="Q13" s="219" t="s">
        <v>410</v>
      </c>
      <c r="R13" s="181" t="s">
        <v>393</v>
      </c>
      <c r="S13" s="211" t="s">
        <v>358</v>
      </c>
    </row>
    <row r="14" spans="1:19" ht="20.100000000000001" customHeight="1">
      <c r="A14" s="182" t="s">
        <v>0</v>
      </c>
      <c r="B14" s="214" t="s">
        <v>3</v>
      </c>
      <c r="C14" s="213" t="s">
        <v>143</v>
      </c>
      <c r="D14" s="212">
        <v>38841</v>
      </c>
      <c r="E14" s="51" t="s">
        <v>25</v>
      </c>
      <c r="F14" s="52" t="s">
        <v>38</v>
      </c>
      <c r="G14" s="53"/>
      <c r="H14" s="53" t="s">
        <v>367</v>
      </c>
      <c r="I14" s="53" t="s">
        <v>367</v>
      </c>
      <c r="J14" s="53" t="s">
        <v>377</v>
      </c>
      <c r="K14" s="53" t="s">
        <v>364</v>
      </c>
      <c r="L14" s="53"/>
      <c r="M14" s="53"/>
      <c r="N14" s="53"/>
      <c r="O14" s="53"/>
      <c r="P14" s="53"/>
      <c r="Q14" s="53"/>
      <c r="R14" s="181" t="s">
        <v>387</v>
      </c>
      <c r="S14" s="211" t="s">
        <v>361</v>
      </c>
    </row>
    <row r="15" spans="1:19" ht="20.100000000000001" customHeight="1">
      <c r="A15" s="182" t="s">
        <v>0</v>
      </c>
      <c r="B15" s="11" t="s">
        <v>392</v>
      </c>
      <c r="C15" s="134" t="s">
        <v>391</v>
      </c>
      <c r="D15" s="50">
        <v>38159</v>
      </c>
      <c r="E15" s="51" t="s">
        <v>2</v>
      </c>
      <c r="F15" s="52" t="s">
        <v>1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181" t="s">
        <v>352</v>
      </c>
      <c r="S15" s="211"/>
    </row>
  </sheetData>
  <mergeCells count="1">
    <mergeCell ref="A2:B2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2"/>
  <sheetViews>
    <sheetView zoomScale="110" zoomScaleNormal="110" zoomScalePageLayoutView="150" workbookViewId="0">
      <selection activeCell="W12" sqref="W12"/>
    </sheetView>
  </sheetViews>
  <sheetFormatPr defaultColWidth="12.42578125" defaultRowHeight="12.75"/>
  <cols>
    <col min="1" max="1" width="5.42578125" style="177" customWidth="1"/>
    <col min="2" max="2" width="10.140625" style="177" customWidth="1"/>
    <col min="3" max="3" width="11.42578125" style="177" customWidth="1"/>
    <col min="4" max="4" width="10.7109375" style="177" customWidth="1"/>
    <col min="5" max="5" width="9.85546875" style="177" customWidth="1"/>
    <col min="6" max="6" width="9.42578125" style="178" customWidth="1"/>
    <col min="7" max="15" width="5" style="177" customWidth="1"/>
    <col min="16" max="17" width="5.28515625" style="177" hidden="1" customWidth="1"/>
    <col min="18" max="18" width="6.42578125" style="177" bestFit="1" customWidth="1"/>
    <col min="19" max="19" width="5" style="177" customWidth="1"/>
    <col min="20" max="16384" width="12.42578125" style="177"/>
  </cols>
  <sheetData>
    <row r="1" spans="1:22" s="197" customFormat="1" ht="15.75">
      <c r="A1" s="210" t="s">
        <v>248</v>
      </c>
      <c r="B1" s="202"/>
      <c r="C1" s="202"/>
      <c r="E1" s="209"/>
      <c r="F1" s="199"/>
    </row>
    <row r="2" spans="1:22" s="205" customFormat="1" ht="15.75">
      <c r="A2" s="342">
        <v>42832</v>
      </c>
      <c r="B2" s="342"/>
      <c r="C2" s="208"/>
      <c r="E2" s="207" t="s">
        <v>96</v>
      </c>
      <c r="F2" s="206"/>
    </row>
    <row r="3" spans="1:22" s="203" customFormat="1" ht="5.25">
      <c r="F3" s="204"/>
    </row>
    <row r="4" spans="1:22" s="197" customFormat="1" ht="15.75">
      <c r="A4" s="202"/>
      <c r="B4" s="201" t="s">
        <v>390</v>
      </c>
      <c r="E4" s="200"/>
      <c r="F4" s="199"/>
      <c r="G4" s="198"/>
    </row>
    <row r="5" spans="1:22" s="193" customFormat="1" ht="6" thickBot="1">
      <c r="B5" s="196"/>
      <c r="F5" s="195"/>
      <c r="G5" s="194"/>
    </row>
    <row r="6" spans="1:22" ht="13.5" thickBot="1">
      <c r="A6" s="192" t="s">
        <v>303</v>
      </c>
      <c r="B6" s="191" t="s">
        <v>93</v>
      </c>
      <c r="C6" s="190" t="s">
        <v>92</v>
      </c>
      <c r="D6" s="189" t="s">
        <v>389</v>
      </c>
      <c r="E6" s="188" t="s">
        <v>90</v>
      </c>
      <c r="F6" s="187" t="s">
        <v>89</v>
      </c>
      <c r="G6" s="186" t="s">
        <v>388</v>
      </c>
      <c r="H6" s="185" t="s">
        <v>366</v>
      </c>
      <c r="I6" s="185" t="s">
        <v>370</v>
      </c>
      <c r="J6" s="185" t="s">
        <v>387</v>
      </c>
      <c r="K6" s="185" t="s">
        <v>373</v>
      </c>
      <c r="L6" s="185" t="s">
        <v>386</v>
      </c>
      <c r="M6" s="185" t="s">
        <v>376</v>
      </c>
      <c r="N6" s="185" t="s">
        <v>381</v>
      </c>
      <c r="O6" s="185" t="s">
        <v>385</v>
      </c>
      <c r="P6" s="185"/>
      <c r="Q6" s="185"/>
      <c r="R6" s="184" t="s">
        <v>384</v>
      </c>
      <c r="S6" s="183" t="s">
        <v>383</v>
      </c>
    </row>
    <row r="7" spans="1:22" ht="20.100000000000001" customHeight="1">
      <c r="A7" s="182">
        <v>1</v>
      </c>
      <c r="B7" s="11" t="s">
        <v>113</v>
      </c>
      <c r="C7" s="134" t="s">
        <v>382</v>
      </c>
      <c r="D7" s="50">
        <v>38114</v>
      </c>
      <c r="E7" s="51" t="s">
        <v>54</v>
      </c>
      <c r="F7" s="52" t="s">
        <v>102</v>
      </c>
      <c r="G7" s="53"/>
      <c r="H7" s="53"/>
      <c r="I7" s="53"/>
      <c r="J7" s="53" t="s">
        <v>367</v>
      </c>
      <c r="K7" s="53" t="s">
        <v>367</v>
      </c>
      <c r="L7" s="53" t="s">
        <v>367</v>
      </c>
      <c r="M7" s="53" t="s">
        <v>377</v>
      </c>
      <c r="N7" s="53" t="s">
        <v>367</v>
      </c>
      <c r="O7" s="53" t="s">
        <v>364</v>
      </c>
      <c r="P7" s="53"/>
      <c r="Q7" s="53"/>
      <c r="R7" s="181" t="s">
        <v>381</v>
      </c>
      <c r="S7" s="180" t="s">
        <v>361</v>
      </c>
    </row>
    <row r="8" spans="1:22" ht="20.100000000000001" customHeight="1">
      <c r="A8" s="182">
        <v>2</v>
      </c>
      <c r="B8" s="11" t="s">
        <v>380</v>
      </c>
      <c r="C8" s="134" t="s">
        <v>379</v>
      </c>
      <c r="D8" s="50">
        <v>38056</v>
      </c>
      <c r="E8" s="51" t="s">
        <v>54</v>
      </c>
      <c r="F8" s="52" t="s">
        <v>102</v>
      </c>
      <c r="G8" s="53"/>
      <c r="H8" s="53"/>
      <c r="I8" s="53"/>
      <c r="J8" s="53" t="s">
        <v>367</v>
      </c>
      <c r="K8" s="53" t="s">
        <v>367</v>
      </c>
      <c r="L8" s="53" t="s">
        <v>378</v>
      </c>
      <c r="M8" s="53" t="s">
        <v>377</v>
      </c>
      <c r="N8" s="53" t="s">
        <v>364</v>
      </c>
      <c r="O8" s="53"/>
      <c r="P8" s="53"/>
      <c r="Q8" s="53"/>
      <c r="R8" s="181" t="s">
        <v>376</v>
      </c>
      <c r="S8" s="180" t="s">
        <v>361</v>
      </c>
    </row>
    <row r="9" spans="1:22" ht="20.100000000000001" customHeight="1">
      <c r="A9" s="182">
        <v>3</v>
      </c>
      <c r="B9" s="11" t="s">
        <v>375</v>
      </c>
      <c r="C9" s="134" t="s">
        <v>374</v>
      </c>
      <c r="D9" s="50">
        <v>38086</v>
      </c>
      <c r="E9" s="51" t="s">
        <v>25</v>
      </c>
      <c r="F9" s="52" t="s">
        <v>39</v>
      </c>
      <c r="G9" s="53"/>
      <c r="H9" s="53"/>
      <c r="I9" s="53"/>
      <c r="J9" s="53" t="s">
        <v>367</v>
      </c>
      <c r="K9" s="53" t="s">
        <v>367</v>
      </c>
      <c r="L9" s="53" t="s">
        <v>364</v>
      </c>
      <c r="M9" s="53"/>
      <c r="N9" s="53"/>
      <c r="O9" s="53"/>
      <c r="P9" s="53"/>
      <c r="Q9" s="53"/>
      <c r="R9" s="181" t="s">
        <v>373</v>
      </c>
      <c r="S9" s="180" t="s">
        <v>362</v>
      </c>
    </row>
    <row r="10" spans="1:22" ht="20.100000000000001" customHeight="1">
      <c r="A10" s="182">
        <v>4</v>
      </c>
      <c r="B10" s="137" t="s">
        <v>372</v>
      </c>
      <c r="C10" s="58" t="s">
        <v>371</v>
      </c>
      <c r="D10" s="50">
        <v>38227</v>
      </c>
      <c r="E10" s="51" t="s">
        <v>25</v>
      </c>
      <c r="F10" s="52" t="s">
        <v>38</v>
      </c>
      <c r="G10" s="53" t="s">
        <v>367</v>
      </c>
      <c r="H10" s="53" t="s">
        <v>367</v>
      </c>
      <c r="I10" s="53" t="s">
        <v>367</v>
      </c>
      <c r="J10" s="53" t="s">
        <v>364</v>
      </c>
      <c r="K10" s="53"/>
      <c r="L10" s="53"/>
      <c r="M10" s="53"/>
      <c r="N10" s="53"/>
      <c r="O10" s="53"/>
      <c r="P10" s="53"/>
      <c r="Q10" s="53"/>
      <c r="R10" s="181" t="s">
        <v>370</v>
      </c>
      <c r="S10" s="180" t="s">
        <v>362</v>
      </c>
    </row>
    <row r="11" spans="1:22" ht="20.100000000000001" customHeight="1">
      <c r="A11" s="182">
        <v>5</v>
      </c>
      <c r="B11" s="11" t="s">
        <v>369</v>
      </c>
      <c r="C11" s="134" t="s">
        <v>368</v>
      </c>
      <c r="D11" s="50">
        <v>38404</v>
      </c>
      <c r="E11" s="51" t="s">
        <v>54</v>
      </c>
      <c r="F11" s="52" t="s">
        <v>53</v>
      </c>
      <c r="G11" s="53" t="s">
        <v>367</v>
      </c>
      <c r="H11" s="53" t="s">
        <v>367</v>
      </c>
      <c r="I11" s="53" t="s">
        <v>364</v>
      </c>
      <c r="J11" s="53"/>
      <c r="K11" s="53"/>
      <c r="L11" s="53"/>
      <c r="M11" s="53"/>
      <c r="N11" s="53"/>
      <c r="O11" s="53"/>
      <c r="P11" s="53"/>
      <c r="Q11" s="53"/>
      <c r="R11" s="181" t="s">
        <v>366</v>
      </c>
      <c r="S11" s="180" t="s">
        <v>351</v>
      </c>
    </row>
    <row r="12" spans="1:22" ht="19.5" customHeight="1">
      <c r="A12" s="182"/>
      <c r="B12" s="11" t="s">
        <v>127</v>
      </c>
      <c r="C12" s="134" t="s">
        <v>365</v>
      </c>
      <c r="D12" s="50">
        <v>37995</v>
      </c>
      <c r="E12" s="51" t="s">
        <v>25</v>
      </c>
      <c r="F12" s="52" t="s">
        <v>99</v>
      </c>
      <c r="G12" s="53"/>
      <c r="H12" s="53"/>
      <c r="I12" s="53"/>
      <c r="J12" s="53" t="s">
        <v>364</v>
      </c>
      <c r="K12" s="53"/>
      <c r="L12" s="53"/>
      <c r="M12" s="53"/>
      <c r="N12" s="53"/>
      <c r="O12" s="53"/>
      <c r="P12" s="53"/>
      <c r="Q12" s="53"/>
      <c r="R12" s="181" t="s">
        <v>408</v>
      </c>
      <c r="S12" s="180"/>
      <c r="V12" s="179"/>
    </row>
  </sheetData>
  <mergeCells count="1">
    <mergeCell ref="A2:B2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5"/>
  <sheetViews>
    <sheetView zoomScale="120" zoomScaleNormal="120" zoomScalePageLayoutView="120" workbookViewId="0">
      <selection activeCell="T18" sqref="T18"/>
    </sheetView>
  </sheetViews>
  <sheetFormatPr defaultColWidth="0" defaultRowHeight="15"/>
  <cols>
    <col min="1" max="1" width="5.28515625" style="251" customWidth="1"/>
    <col min="2" max="2" width="14.140625" style="306" customWidth="1"/>
    <col min="3" max="3" width="16.28515625" style="258" customWidth="1"/>
    <col min="4" max="4" width="11.85546875" style="257" customWidth="1"/>
    <col min="5" max="5" width="10.28515625" style="305" customWidth="1"/>
    <col min="6" max="6" width="21.7109375" style="304" bestFit="1" customWidth="1"/>
    <col min="7" max="9" width="4.7109375" style="254" customWidth="1"/>
    <col min="10" max="10" width="4.7109375" style="254" hidden="1" customWidth="1"/>
    <col min="11" max="13" width="4.7109375" style="254" customWidth="1"/>
    <col min="14" max="14" width="11.42578125" style="253" customWidth="1"/>
    <col min="15" max="15" width="8.28515625" style="252" customWidth="1"/>
    <col min="16" max="252" width="9.140625" style="251" customWidth="1"/>
    <col min="253" max="253" width="5.28515625" style="251" customWidth="1"/>
    <col min="254" max="16384" width="0" style="251" hidden="1"/>
  </cols>
  <sheetData>
    <row r="1" spans="1:15" s="291" customFormat="1" ht="18.75">
      <c r="A1" s="298" t="s">
        <v>248</v>
      </c>
      <c r="B1" s="340"/>
      <c r="D1" s="297"/>
      <c r="E1" s="294"/>
      <c r="F1" s="335"/>
    </row>
    <row r="2" spans="1:15" s="291" customFormat="1" ht="15.75">
      <c r="A2" s="346">
        <v>42832</v>
      </c>
      <c r="B2" s="346"/>
      <c r="D2" s="296" t="s">
        <v>96</v>
      </c>
      <c r="E2" s="294"/>
      <c r="F2" s="335"/>
    </row>
    <row r="3" spans="1:15" s="295" customFormat="1" ht="12">
      <c r="B3" s="339"/>
      <c r="E3" s="338"/>
      <c r="F3" s="337"/>
    </row>
    <row r="4" spans="1:15" s="291" customFormat="1">
      <c r="A4" s="294"/>
      <c r="B4" s="336" t="s">
        <v>516</v>
      </c>
      <c r="D4" s="293"/>
      <c r="E4" s="294"/>
      <c r="F4" s="335"/>
      <c r="G4" s="292"/>
    </row>
    <row r="5" spans="1:15" s="289" customFormat="1" ht="12.75" thickBot="1">
      <c r="B5" s="334"/>
      <c r="E5" s="333"/>
      <c r="F5" s="332"/>
      <c r="G5" s="290"/>
    </row>
    <row r="6" spans="1:15" s="286" customFormat="1" ht="15.75" thickBot="1">
      <c r="B6" s="306"/>
      <c r="C6" s="258"/>
      <c r="D6" s="257"/>
      <c r="E6" s="331"/>
      <c r="F6" s="304"/>
      <c r="G6" s="343" t="s">
        <v>439</v>
      </c>
      <c r="H6" s="344"/>
      <c r="I6" s="344"/>
      <c r="J6" s="344"/>
      <c r="K6" s="344"/>
      <c r="L6" s="344"/>
      <c r="M6" s="345"/>
      <c r="N6" s="288"/>
      <c r="O6" s="287"/>
    </row>
    <row r="7" spans="1:15" s="274" customFormat="1" ht="21" customHeight="1" thickBot="1">
      <c r="A7" s="285" t="s">
        <v>303</v>
      </c>
      <c r="B7" s="284" t="s">
        <v>93</v>
      </c>
      <c r="C7" s="283" t="s">
        <v>92</v>
      </c>
      <c r="D7" s="282" t="s">
        <v>389</v>
      </c>
      <c r="E7" s="281" t="s">
        <v>90</v>
      </c>
      <c r="F7" s="280" t="s">
        <v>89</v>
      </c>
      <c r="G7" s="279">
        <v>1</v>
      </c>
      <c r="H7" s="278">
        <v>2</v>
      </c>
      <c r="I7" s="278">
        <v>3</v>
      </c>
      <c r="J7" s="278" t="s">
        <v>438</v>
      </c>
      <c r="K7" s="278">
        <v>4</v>
      </c>
      <c r="L7" s="278">
        <v>5</v>
      </c>
      <c r="M7" s="277">
        <v>6</v>
      </c>
      <c r="N7" s="276" t="s">
        <v>437</v>
      </c>
      <c r="O7" s="275" t="s">
        <v>86</v>
      </c>
    </row>
    <row r="8" spans="1:15" ht="18" customHeight="1">
      <c r="A8" s="271">
        <v>1</v>
      </c>
      <c r="B8" s="315" t="s">
        <v>515</v>
      </c>
      <c r="C8" s="330" t="s">
        <v>513</v>
      </c>
      <c r="D8" s="317">
        <v>38202</v>
      </c>
      <c r="E8" s="310" t="s">
        <v>25</v>
      </c>
      <c r="F8" s="327" t="s">
        <v>39</v>
      </c>
      <c r="G8" s="299">
        <v>4.55</v>
      </c>
      <c r="H8" s="299">
        <v>4.9000000000000004</v>
      </c>
      <c r="I8" s="299">
        <v>4.76</v>
      </c>
      <c r="J8" s="265"/>
      <c r="K8" s="299">
        <v>4.6500000000000004</v>
      </c>
      <c r="L8" s="299">
        <v>4.68</v>
      </c>
      <c r="M8" s="299">
        <v>4.8099999999999996</v>
      </c>
      <c r="N8" s="308">
        <f t="shared" ref="N8:N20" si="0">MAX(G8:I8,K8:M8)</f>
        <v>4.9000000000000004</v>
      </c>
      <c r="O8" s="307" t="str">
        <f t="shared" ref="O8:O13" si="1">IF(ISBLANK(N8),"",IF(N8&gt;=6,"KSM",IF(N8&gt;=5.6,"I A",IF(N8&gt;=5.15,"II A",IF(N8&gt;=4.6,"III A",IF(N8&gt;=4.2,"I JA",IF(N8&gt;=3.85,"II JA",IF(N8&gt;=3.6,"III JA"))))))))</f>
        <v>III A</v>
      </c>
    </row>
    <row r="9" spans="1:15" ht="18" customHeight="1">
      <c r="A9" s="271">
        <v>2</v>
      </c>
      <c r="B9" s="315" t="s">
        <v>514</v>
      </c>
      <c r="C9" s="330" t="s">
        <v>513</v>
      </c>
      <c r="D9" s="317">
        <v>38202</v>
      </c>
      <c r="E9" s="310" t="s">
        <v>25</v>
      </c>
      <c r="F9" s="327" t="s">
        <v>39</v>
      </c>
      <c r="G9" s="299">
        <v>4.16</v>
      </c>
      <c r="H9" s="299">
        <v>4.5</v>
      </c>
      <c r="I9" s="299">
        <v>4.2699999999999996</v>
      </c>
      <c r="J9" s="265"/>
      <c r="K9" s="299">
        <v>4.3099999999999996</v>
      </c>
      <c r="L9" s="299">
        <v>4.3099999999999996</v>
      </c>
      <c r="M9" s="299">
        <v>4.3099999999999996</v>
      </c>
      <c r="N9" s="308">
        <f t="shared" si="0"/>
        <v>4.5</v>
      </c>
      <c r="O9" s="307" t="str">
        <f t="shared" si="1"/>
        <v>I JA</v>
      </c>
    </row>
    <row r="10" spans="1:15" ht="18" customHeight="1">
      <c r="A10" s="271">
        <v>3</v>
      </c>
      <c r="B10" s="315" t="s">
        <v>512</v>
      </c>
      <c r="C10" s="314" t="s">
        <v>511</v>
      </c>
      <c r="D10" s="322">
        <v>38084</v>
      </c>
      <c r="E10" s="310" t="s">
        <v>25</v>
      </c>
      <c r="F10" s="327" t="s">
        <v>131</v>
      </c>
      <c r="G10" s="299">
        <v>4.26</v>
      </c>
      <c r="H10" s="299">
        <v>4.08</v>
      </c>
      <c r="I10" s="299">
        <v>3.98</v>
      </c>
      <c r="J10" s="265"/>
      <c r="K10" s="299">
        <v>4.16</v>
      </c>
      <c r="L10" s="299">
        <v>4.05</v>
      </c>
      <c r="M10" s="299">
        <v>4.3899999999999997</v>
      </c>
      <c r="N10" s="308">
        <f t="shared" si="0"/>
        <v>4.3899999999999997</v>
      </c>
      <c r="O10" s="307" t="str">
        <f t="shared" si="1"/>
        <v>I JA</v>
      </c>
    </row>
    <row r="11" spans="1:15" ht="18" customHeight="1">
      <c r="A11" s="271">
        <v>4</v>
      </c>
      <c r="B11" s="315" t="s">
        <v>510</v>
      </c>
      <c r="C11" s="314" t="s">
        <v>509</v>
      </c>
      <c r="D11" s="313" t="s">
        <v>508</v>
      </c>
      <c r="E11" s="310" t="s">
        <v>81</v>
      </c>
      <c r="F11" s="327" t="s">
        <v>80</v>
      </c>
      <c r="G11" s="299">
        <v>4.04</v>
      </c>
      <c r="H11" s="299">
        <v>3.89</v>
      </c>
      <c r="I11" s="299">
        <v>3.87</v>
      </c>
      <c r="J11" s="265"/>
      <c r="K11" s="299">
        <v>3.92</v>
      </c>
      <c r="L11" s="299">
        <v>4.21</v>
      </c>
      <c r="M11" s="299">
        <v>4.1399999999999997</v>
      </c>
      <c r="N11" s="308">
        <f t="shared" si="0"/>
        <v>4.21</v>
      </c>
      <c r="O11" s="307" t="str">
        <f t="shared" si="1"/>
        <v>I JA</v>
      </c>
    </row>
    <row r="12" spans="1:15" ht="18" customHeight="1">
      <c r="A12" s="271">
        <v>5</v>
      </c>
      <c r="B12" s="315" t="s">
        <v>139</v>
      </c>
      <c r="C12" s="314" t="s">
        <v>159</v>
      </c>
      <c r="D12" s="322">
        <v>38474</v>
      </c>
      <c r="E12" s="310" t="s">
        <v>54</v>
      </c>
      <c r="F12" s="327" t="s">
        <v>53</v>
      </c>
      <c r="G12" s="299">
        <v>3.59</v>
      </c>
      <c r="H12" s="299">
        <v>3.98</v>
      </c>
      <c r="I12" s="299" t="s">
        <v>504</v>
      </c>
      <c r="J12" s="265"/>
      <c r="K12" s="299" t="s">
        <v>504</v>
      </c>
      <c r="L12" s="299" t="s">
        <v>504</v>
      </c>
      <c r="M12" s="299">
        <v>3.91</v>
      </c>
      <c r="N12" s="308">
        <f t="shared" si="0"/>
        <v>3.98</v>
      </c>
      <c r="O12" s="307" t="str">
        <f t="shared" si="1"/>
        <v>II JA</v>
      </c>
    </row>
    <row r="13" spans="1:15" ht="18" customHeight="1">
      <c r="A13" s="271">
        <v>6</v>
      </c>
      <c r="B13" s="315" t="s">
        <v>503</v>
      </c>
      <c r="C13" s="329" t="s">
        <v>216</v>
      </c>
      <c r="D13" s="322">
        <v>38158</v>
      </c>
      <c r="E13" s="310" t="s">
        <v>25</v>
      </c>
      <c r="F13" s="309" t="s">
        <v>38</v>
      </c>
      <c r="G13" s="299">
        <v>3.65</v>
      </c>
      <c r="H13" s="299">
        <v>3.76</v>
      </c>
      <c r="I13" s="299">
        <v>3.61</v>
      </c>
      <c r="J13" s="303"/>
      <c r="K13" s="299">
        <v>3.67</v>
      </c>
      <c r="L13" s="299">
        <v>3.79</v>
      </c>
      <c r="M13" s="299" t="s">
        <v>504</v>
      </c>
      <c r="N13" s="308">
        <f t="shared" si="0"/>
        <v>3.79</v>
      </c>
      <c r="O13" s="307" t="str">
        <f t="shared" si="1"/>
        <v>III JA</v>
      </c>
    </row>
    <row r="14" spans="1:15" ht="18" customHeight="1">
      <c r="A14" s="271">
        <v>7</v>
      </c>
      <c r="B14" s="315" t="s">
        <v>212</v>
      </c>
      <c r="C14" s="330" t="s">
        <v>211</v>
      </c>
      <c r="D14" s="322">
        <v>38042</v>
      </c>
      <c r="E14" s="310" t="s">
        <v>25</v>
      </c>
      <c r="F14" s="309" t="s">
        <v>105</v>
      </c>
      <c r="G14" s="299">
        <v>3</v>
      </c>
      <c r="H14" s="299">
        <v>3.51</v>
      </c>
      <c r="I14" s="299">
        <v>3.51</v>
      </c>
      <c r="J14" s="303"/>
      <c r="K14" s="299" t="s">
        <v>504</v>
      </c>
      <c r="L14" s="299">
        <v>3.13</v>
      </c>
      <c r="M14" s="299" t="s">
        <v>504</v>
      </c>
      <c r="N14" s="308">
        <f t="shared" si="0"/>
        <v>3.51</v>
      </c>
      <c r="O14" s="307" t="s">
        <v>351</v>
      </c>
    </row>
    <row r="15" spans="1:15" ht="18" customHeight="1">
      <c r="A15" s="271">
        <v>8</v>
      </c>
      <c r="B15" s="315" t="s">
        <v>507</v>
      </c>
      <c r="C15" s="318" t="s">
        <v>400</v>
      </c>
      <c r="D15" s="322">
        <v>39222</v>
      </c>
      <c r="E15" s="310" t="s">
        <v>2</v>
      </c>
      <c r="F15" s="309" t="s">
        <v>1</v>
      </c>
      <c r="G15" s="299">
        <v>3.11</v>
      </c>
      <c r="H15" s="299">
        <v>3.1</v>
      </c>
      <c r="I15" s="299">
        <v>3.06</v>
      </c>
      <c r="J15" s="303"/>
      <c r="K15" s="319" t="s">
        <v>410</v>
      </c>
      <c r="L15" s="319" t="s">
        <v>410</v>
      </c>
      <c r="M15" s="319" t="s">
        <v>410</v>
      </c>
      <c r="N15" s="308">
        <f t="shared" si="0"/>
        <v>3.11</v>
      </c>
      <c r="O15" s="307" t="s">
        <v>351</v>
      </c>
    </row>
    <row r="16" spans="1:15" ht="18" customHeight="1">
      <c r="A16" s="271">
        <v>9</v>
      </c>
      <c r="B16" s="315" t="s">
        <v>506</v>
      </c>
      <c r="C16" s="314" t="s">
        <v>239</v>
      </c>
      <c r="D16" s="313" t="s">
        <v>505</v>
      </c>
      <c r="E16" s="310" t="s">
        <v>81</v>
      </c>
      <c r="F16" s="327" t="s">
        <v>80</v>
      </c>
      <c r="G16" s="299">
        <v>2.97</v>
      </c>
      <c r="H16" s="299">
        <v>3.04</v>
      </c>
      <c r="I16" s="299" t="s">
        <v>504</v>
      </c>
      <c r="J16" s="265"/>
      <c r="K16" s="299"/>
      <c r="L16" s="299"/>
      <c r="M16" s="299"/>
      <c r="N16" s="308">
        <f t="shared" si="0"/>
        <v>3.04</v>
      </c>
      <c r="O16" s="307" t="s">
        <v>351</v>
      </c>
    </row>
    <row r="17" spans="1:15" ht="18" customHeight="1">
      <c r="A17" s="271">
        <v>10</v>
      </c>
      <c r="B17" s="315" t="s">
        <v>503</v>
      </c>
      <c r="C17" s="329" t="s">
        <v>502</v>
      </c>
      <c r="D17" s="322">
        <v>38491</v>
      </c>
      <c r="E17" s="310" t="s">
        <v>25</v>
      </c>
      <c r="F17" s="309" t="s">
        <v>38</v>
      </c>
      <c r="G17" s="299">
        <v>2.96</v>
      </c>
      <c r="H17" s="299">
        <v>2.91</v>
      </c>
      <c r="I17" s="299">
        <v>2.79</v>
      </c>
      <c r="J17" s="265"/>
      <c r="K17" s="299"/>
      <c r="L17" s="299"/>
      <c r="M17" s="299"/>
      <c r="N17" s="308">
        <f t="shared" si="0"/>
        <v>2.96</v>
      </c>
      <c r="O17" s="307" t="s">
        <v>351</v>
      </c>
    </row>
    <row r="18" spans="1:15" ht="18" customHeight="1">
      <c r="A18" s="271">
        <v>11</v>
      </c>
      <c r="B18" s="315" t="s">
        <v>501</v>
      </c>
      <c r="C18" s="314" t="s">
        <v>500</v>
      </c>
      <c r="D18" s="328" t="s">
        <v>499</v>
      </c>
      <c r="E18" s="310" t="s">
        <v>81</v>
      </c>
      <c r="F18" s="327" t="s">
        <v>80</v>
      </c>
      <c r="G18" s="299">
        <v>2.67</v>
      </c>
      <c r="H18" s="299">
        <v>2.79</v>
      </c>
      <c r="I18" s="299">
        <v>2.85</v>
      </c>
      <c r="J18" s="265"/>
      <c r="K18" s="299"/>
      <c r="L18" s="299"/>
      <c r="M18" s="299"/>
      <c r="N18" s="308">
        <f t="shared" si="0"/>
        <v>2.85</v>
      </c>
      <c r="O18" s="307" t="s">
        <v>351</v>
      </c>
    </row>
    <row r="19" spans="1:15" ht="18" customHeight="1">
      <c r="A19" s="303" t="s">
        <v>0</v>
      </c>
      <c r="B19" s="325" t="s">
        <v>174</v>
      </c>
      <c r="C19" s="324" t="s">
        <v>173</v>
      </c>
      <c r="D19" s="326">
        <v>38769</v>
      </c>
      <c r="E19" s="321" t="s">
        <v>25</v>
      </c>
      <c r="F19" s="320" t="s">
        <v>24</v>
      </c>
      <c r="G19" s="299">
        <v>3.54</v>
      </c>
      <c r="H19" s="299">
        <v>3.43</v>
      </c>
      <c r="I19" s="299">
        <v>3.56</v>
      </c>
      <c r="J19" s="301" t="s">
        <v>0</v>
      </c>
      <c r="K19" s="319"/>
      <c r="L19" s="319"/>
      <c r="M19" s="319"/>
      <c r="N19" s="308">
        <f t="shared" si="0"/>
        <v>3.56</v>
      </c>
      <c r="O19" s="307" t="s">
        <v>351</v>
      </c>
    </row>
    <row r="20" spans="1:15" ht="18" customHeight="1">
      <c r="A20" s="303" t="s">
        <v>0</v>
      </c>
      <c r="B20" s="325" t="s">
        <v>70</v>
      </c>
      <c r="C20" s="324" t="s">
        <v>69</v>
      </c>
      <c r="D20" s="323">
        <v>38529</v>
      </c>
      <c r="E20" s="321" t="s">
        <v>25</v>
      </c>
      <c r="F20" s="320" t="s">
        <v>24</v>
      </c>
      <c r="G20" s="299">
        <v>3.08</v>
      </c>
      <c r="H20" s="299">
        <v>3.13</v>
      </c>
      <c r="I20" s="299">
        <v>3.2</v>
      </c>
      <c r="J20" s="301" t="s">
        <v>0</v>
      </c>
      <c r="K20" s="299"/>
      <c r="L20" s="299"/>
      <c r="M20" s="299"/>
      <c r="N20" s="308">
        <f t="shared" si="0"/>
        <v>3.2</v>
      </c>
      <c r="O20" s="307" t="s">
        <v>351</v>
      </c>
    </row>
    <row r="21" spans="1:15" ht="18" customHeight="1">
      <c r="A21" s="316"/>
      <c r="B21" s="315" t="s">
        <v>3</v>
      </c>
      <c r="C21" s="318" t="s">
        <v>498</v>
      </c>
      <c r="D21" s="322">
        <v>38096</v>
      </c>
      <c r="E21" s="310" t="s">
        <v>2</v>
      </c>
      <c r="F21" s="309" t="s">
        <v>1</v>
      </c>
      <c r="G21" s="299"/>
      <c r="H21" s="299"/>
      <c r="I21" s="299"/>
      <c r="J21" s="303"/>
      <c r="K21" s="299"/>
      <c r="L21" s="299"/>
      <c r="M21" s="299"/>
      <c r="N21" s="308" t="s">
        <v>352</v>
      </c>
      <c r="O21" s="307"/>
    </row>
    <row r="22" spans="1:15" ht="18" customHeight="1">
      <c r="A22" s="316"/>
      <c r="B22" s="315" t="s">
        <v>174</v>
      </c>
      <c r="C22" s="318" t="s">
        <v>497</v>
      </c>
      <c r="D22" s="322">
        <v>38092</v>
      </c>
      <c r="E22" s="321" t="s">
        <v>64</v>
      </c>
      <c r="F22" s="320" t="s">
        <v>63</v>
      </c>
      <c r="G22" s="299"/>
      <c r="H22" s="299"/>
      <c r="I22" s="299"/>
      <c r="J22" s="303"/>
      <c r="K22" s="319"/>
      <c r="L22" s="319"/>
      <c r="M22" s="319"/>
      <c r="N22" s="308" t="s">
        <v>352</v>
      </c>
      <c r="O22" s="307"/>
    </row>
    <row r="23" spans="1:15" ht="18" customHeight="1">
      <c r="A23" s="316"/>
      <c r="B23" s="315" t="s">
        <v>392</v>
      </c>
      <c r="C23" s="318" t="s">
        <v>391</v>
      </c>
      <c r="D23" s="317">
        <v>38159</v>
      </c>
      <c r="E23" s="310" t="s">
        <v>2</v>
      </c>
      <c r="F23" s="309" t="s">
        <v>1</v>
      </c>
      <c r="G23" s="299"/>
      <c r="H23" s="299"/>
      <c r="I23" s="299"/>
      <c r="J23" s="265"/>
      <c r="K23" s="299"/>
      <c r="L23" s="299"/>
      <c r="M23" s="299"/>
      <c r="N23" s="308" t="s">
        <v>352</v>
      </c>
      <c r="O23" s="307"/>
    </row>
    <row r="24" spans="1:15" ht="18" customHeight="1">
      <c r="A24" s="316"/>
      <c r="B24" s="315" t="s">
        <v>75</v>
      </c>
      <c r="C24" s="314" t="s">
        <v>74</v>
      </c>
      <c r="D24" s="313" t="s">
        <v>73</v>
      </c>
      <c r="E24" s="310" t="s">
        <v>2</v>
      </c>
      <c r="F24" s="309" t="s">
        <v>1</v>
      </c>
      <c r="G24" s="299"/>
      <c r="H24" s="299"/>
      <c r="I24" s="299"/>
      <c r="J24" s="265"/>
      <c r="K24" s="299"/>
      <c r="L24" s="299"/>
      <c r="M24" s="299"/>
      <c r="N24" s="308" t="s">
        <v>352</v>
      </c>
      <c r="O24" s="307"/>
    </row>
    <row r="25" spans="1:15" ht="18" customHeight="1">
      <c r="A25" s="303" t="s">
        <v>0</v>
      </c>
      <c r="B25" s="270" t="s">
        <v>404</v>
      </c>
      <c r="C25" s="312" t="s">
        <v>66</v>
      </c>
      <c r="D25" s="311" t="s">
        <v>403</v>
      </c>
      <c r="E25" s="310" t="s">
        <v>2</v>
      </c>
      <c r="F25" s="309" t="s">
        <v>1</v>
      </c>
      <c r="G25" s="299"/>
      <c r="H25" s="299"/>
      <c r="I25" s="299"/>
      <c r="J25" s="301" t="s">
        <v>0</v>
      </c>
      <c r="K25" s="299"/>
      <c r="L25" s="299"/>
      <c r="M25" s="299"/>
      <c r="N25" s="308" t="s">
        <v>352</v>
      </c>
      <c r="O25" s="307"/>
    </row>
  </sheetData>
  <mergeCells count="2">
    <mergeCell ref="G6:M6"/>
    <mergeCell ref="A2:B2"/>
  </mergeCells>
  <printOptions horizontalCentered="1"/>
  <pageMargins left="0.19685039370078741" right="0.15748031496062992" top="0.55118110236220474" bottom="0.55118110236220474" header="0.31496062992125984" footer="0.3149606299212598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2"/>
  <sheetViews>
    <sheetView zoomScale="120" zoomScaleNormal="120" workbookViewId="0">
      <selection activeCell="S22" sqref="S22"/>
    </sheetView>
  </sheetViews>
  <sheetFormatPr defaultColWidth="0" defaultRowHeight="15"/>
  <cols>
    <col min="1" max="1" width="5.28515625" style="177" customWidth="1"/>
    <col min="2" max="2" width="14.140625" style="226" customWidth="1"/>
    <col min="3" max="3" width="16.28515625" style="226" customWidth="1"/>
    <col min="4" max="4" width="10.7109375" style="225" customWidth="1"/>
    <col min="5" max="5" width="10.28515625" style="224" customWidth="1"/>
    <col min="6" max="6" width="21.7109375" style="223" bestFit="1" customWidth="1"/>
    <col min="7" max="9" width="4.7109375" style="222" customWidth="1"/>
    <col min="10" max="10" width="4.7109375" style="222" hidden="1" customWidth="1"/>
    <col min="11" max="13" width="4.7109375" style="222" customWidth="1"/>
    <col min="14" max="14" width="9.7109375" style="221" customWidth="1"/>
    <col min="15" max="15" width="8.28515625" style="220" customWidth="1"/>
    <col min="16" max="251" width="9.140625" style="177" customWidth="1"/>
    <col min="252" max="252" width="5.28515625" style="177" customWidth="1"/>
    <col min="253" max="16384" width="0" style="177" hidden="1"/>
  </cols>
  <sheetData>
    <row r="1" spans="1:15" s="12" customFormat="1" ht="18.75">
      <c r="A1" s="47" t="s">
        <v>248</v>
      </c>
      <c r="B1" s="126"/>
      <c r="D1" s="15"/>
    </row>
    <row r="2" spans="1:15" s="12" customFormat="1" ht="15.75">
      <c r="A2" s="341">
        <v>42832</v>
      </c>
      <c r="B2" s="341"/>
      <c r="D2" s="48" t="s">
        <v>96</v>
      </c>
    </row>
    <row r="3" spans="1:15" s="49" customFormat="1" ht="5.25"/>
    <row r="4" spans="1:15" s="12" customFormat="1">
      <c r="A4" s="126"/>
      <c r="B4" s="12" t="s">
        <v>440</v>
      </c>
      <c r="D4" s="14"/>
      <c r="G4" s="13"/>
    </row>
    <row r="5" spans="1:15" s="249" customFormat="1" ht="6" thickBot="1">
      <c r="G5" s="250"/>
    </row>
    <row r="6" spans="1:15" s="246" customFormat="1" ht="15.75" thickBot="1">
      <c r="B6" s="226"/>
      <c r="C6" s="226"/>
      <c r="D6" s="225"/>
      <c r="F6" s="223"/>
      <c r="G6" s="347" t="s">
        <v>439</v>
      </c>
      <c r="H6" s="348"/>
      <c r="I6" s="348"/>
      <c r="J6" s="348"/>
      <c r="K6" s="348"/>
      <c r="L6" s="348"/>
      <c r="M6" s="349"/>
      <c r="N6" s="248"/>
      <c r="O6" s="247"/>
    </row>
    <row r="7" spans="1:15" s="235" customFormat="1" ht="12.75" thickBot="1">
      <c r="A7" s="192" t="s">
        <v>303</v>
      </c>
      <c r="B7" s="245" t="s">
        <v>93</v>
      </c>
      <c r="C7" s="244" t="s">
        <v>92</v>
      </c>
      <c r="D7" s="243" t="s">
        <v>389</v>
      </c>
      <c r="E7" s="242" t="s">
        <v>90</v>
      </c>
      <c r="F7" s="241" t="s">
        <v>89</v>
      </c>
      <c r="G7" s="240">
        <v>1</v>
      </c>
      <c r="H7" s="239">
        <v>2</v>
      </c>
      <c r="I7" s="239">
        <v>3</v>
      </c>
      <c r="J7" s="239" t="s">
        <v>438</v>
      </c>
      <c r="K7" s="239">
        <v>4</v>
      </c>
      <c r="L7" s="239">
        <v>5</v>
      </c>
      <c r="M7" s="238">
        <v>6</v>
      </c>
      <c r="N7" s="237" t="s">
        <v>437</v>
      </c>
      <c r="O7" s="236" t="s">
        <v>86</v>
      </c>
    </row>
    <row r="8" spans="1:15" ht="18" customHeight="1">
      <c r="A8" s="182">
        <v>1</v>
      </c>
      <c r="B8" s="137" t="s">
        <v>113</v>
      </c>
      <c r="C8" s="58" t="s">
        <v>112</v>
      </c>
      <c r="D8" s="50">
        <v>38088</v>
      </c>
      <c r="E8" s="51" t="s">
        <v>25</v>
      </c>
      <c r="F8" s="52" t="s">
        <v>32</v>
      </c>
      <c r="G8" s="229">
        <v>4.53</v>
      </c>
      <c r="H8" s="229">
        <v>4.63</v>
      </c>
      <c r="I8" s="229">
        <v>4.6900000000000004</v>
      </c>
      <c r="J8" s="229"/>
      <c r="K8" s="229">
        <v>4.46</v>
      </c>
      <c r="L8" s="229">
        <v>4.57</v>
      </c>
      <c r="M8" s="229">
        <v>4.67</v>
      </c>
      <c r="N8" s="228">
        <f t="shared" ref="N8:N22" si="0">MAX(G8:I8,K8:M8)</f>
        <v>4.6900000000000004</v>
      </c>
      <c r="O8" s="227" t="str">
        <f t="shared" ref="O8:O32" si="1">IF(ISBLANK(N8),"",IF(N8&gt;=7.2,"KSM",IF(N8&gt;=6.7,"I A",IF(N8&gt;=6.2,"II A",IF(N8&gt;=5.6,"III A",IF(N8&gt;=5,"I JA",IF(N8&gt;=4.45,"II JA",IF(N8&gt;=4,"III JA"))))))))</f>
        <v>II JA</v>
      </c>
    </row>
    <row r="9" spans="1:15" ht="18" customHeight="1">
      <c r="A9" s="182">
        <v>2</v>
      </c>
      <c r="B9" s="137" t="s">
        <v>417</v>
      </c>
      <c r="C9" s="58" t="s">
        <v>436</v>
      </c>
      <c r="D9" s="50">
        <v>38419</v>
      </c>
      <c r="E9" s="234" t="s">
        <v>163</v>
      </c>
      <c r="F9" s="52" t="s">
        <v>435</v>
      </c>
      <c r="G9" s="229">
        <v>4.33</v>
      </c>
      <c r="H9" s="229">
        <v>4.37</v>
      </c>
      <c r="I9" s="229">
        <v>4.2</v>
      </c>
      <c r="J9" s="229"/>
      <c r="K9" s="229">
        <v>4.38</v>
      </c>
      <c r="L9" s="229">
        <v>4.34</v>
      </c>
      <c r="M9" s="229">
        <v>4.28</v>
      </c>
      <c r="N9" s="228">
        <f t="shared" si="0"/>
        <v>4.38</v>
      </c>
      <c r="O9" s="227" t="str">
        <f t="shared" si="1"/>
        <v>III JA</v>
      </c>
    </row>
    <row r="10" spans="1:15" ht="18" customHeight="1">
      <c r="A10" s="182">
        <v>3</v>
      </c>
      <c r="B10" s="11" t="s">
        <v>434</v>
      </c>
      <c r="C10" s="134" t="s">
        <v>433</v>
      </c>
      <c r="D10" s="50">
        <v>37989</v>
      </c>
      <c r="E10" s="51" t="s">
        <v>25</v>
      </c>
      <c r="F10" s="52" t="s">
        <v>99</v>
      </c>
      <c r="G10" s="229">
        <v>3.94</v>
      </c>
      <c r="H10" s="229">
        <v>4.13</v>
      </c>
      <c r="I10" s="229">
        <v>4.1100000000000003</v>
      </c>
      <c r="J10" s="229"/>
      <c r="K10" s="229">
        <v>4.07</v>
      </c>
      <c r="L10" s="229">
        <v>4.22</v>
      </c>
      <c r="M10" s="229">
        <v>4.0199999999999996</v>
      </c>
      <c r="N10" s="228">
        <f t="shared" si="0"/>
        <v>4.22</v>
      </c>
      <c r="O10" s="227" t="str">
        <f t="shared" si="1"/>
        <v>III JA</v>
      </c>
    </row>
    <row r="11" spans="1:15" ht="18" customHeight="1">
      <c r="A11" s="182">
        <v>4</v>
      </c>
      <c r="B11" s="137" t="s">
        <v>104</v>
      </c>
      <c r="C11" s="58" t="s">
        <v>103</v>
      </c>
      <c r="D11" s="50">
        <v>38002</v>
      </c>
      <c r="E11" s="51" t="s">
        <v>54</v>
      </c>
      <c r="F11" s="52" t="s">
        <v>102</v>
      </c>
      <c r="G11" s="229" t="s">
        <v>420</v>
      </c>
      <c r="H11" s="229" t="s">
        <v>420</v>
      </c>
      <c r="I11" s="229">
        <v>4.03</v>
      </c>
      <c r="J11" s="229"/>
      <c r="K11" s="229">
        <v>3.92</v>
      </c>
      <c r="L11" s="229">
        <v>3.74</v>
      </c>
      <c r="M11" s="229">
        <v>3.97</v>
      </c>
      <c r="N11" s="228">
        <f t="shared" si="0"/>
        <v>4.03</v>
      </c>
      <c r="O11" s="227" t="str">
        <f t="shared" si="1"/>
        <v>III JA</v>
      </c>
    </row>
    <row r="12" spans="1:15" ht="18" customHeight="1">
      <c r="A12" s="182">
        <v>5</v>
      </c>
      <c r="B12" s="137" t="s">
        <v>432</v>
      </c>
      <c r="C12" s="58" t="s">
        <v>431</v>
      </c>
      <c r="D12" s="50">
        <v>38415</v>
      </c>
      <c r="E12" s="51" t="s">
        <v>64</v>
      </c>
      <c r="F12" s="52" t="s">
        <v>63</v>
      </c>
      <c r="G12" s="229">
        <v>3.98</v>
      </c>
      <c r="H12" s="229" t="s">
        <v>420</v>
      </c>
      <c r="I12" s="229" t="s">
        <v>420</v>
      </c>
      <c r="J12" s="229"/>
      <c r="K12" s="229">
        <v>3.98</v>
      </c>
      <c r="L12" s="229">
        <v>3.83</v>
      </c>
      <c r="M12" s="229" t="s">
        <v>420</v>
      </c>
      <c r="N12" s="228">
        <f t="shared" si="0"/>
        <v>3.98</v>
      </c>
      <c r="O12" s="227" t="b">
        <f t="shared" si="1"/>
        <v>0</v>
      </c>
    </row>
    <row r="13" spans="1:15" ht="18" customHeight="1">
      <c r="A13" s="182">
        <v>6</v>
      </c>
      <c r="B13" s="233" t="s">
        <v>107</v>
      </c>
      <c r="C13" s="232" t="s">
        <v>106</v>
      </c>
      <c r="D13" s="56">
        <v>38695</v>
      </c>
      <c r="E13" s="231" t="s">
        <v>25</v>
      </c>
      <c r="F13" s="62" t="s">
        <v>105</v>
      </c>
      <c r="G13" s="229">
        <v>3.44</v>
      </c>
      <c r="H13" s="229">
        <v>3.87</v>
      </c>
      <c r="I13" s="229">
        <v>3.74</v>
      </c>
      <c r="J13" s="229"/>
      <c r="K13" s="229">
        <v>3.45</v>
      </c>
      <c r="L13" s="229">
        <v>3.67</v>
      </c>
      <c r="M13" s="229">
        <v>3.8</v>
      </c>
      <c r="N13" s="228">
        <f t="shared" si="0"/>
        <v>3.87</v>
      </c>
      <c r="O13" s="227" t="b">
        <f t="shared" si="1"/>
        <v>0</v>
      </c>
    </row>
    <row r="14" spans="1:15" ht="18" customHeight="1">
      <c r="A14" s="182">
        <v>7</v>
      </c>
      <c r="B14" s="137" t="s">
        <v>430</v>
      </c>
      <c r="C14" s="58" t="s">
        <v>429</v>
      </c>
      <c r="D14" s="50">
        <v>38154</v>
      </c>
      <c r="E14" s="51" t="s">
        <v>64</v>
      </c>
      <c r="F14" s="52" t="s">
        <v>63</v>
      </c>
      <c r="G14" s="229">
        <v>3.68</v>
      </c>
      <c r="H14" s="229">
        <v>3.71</v>
      </c>
      <c r="I14" s="229" t="s">
        <v>420</v>
      </c>
      <c r="J14" s="229"/>
      <c r="K14" s="229" t="s">
        <v>420</v>
      </c>
      <c r="L14" s="229" t="s">
        <v>420</v>
      </c>
      <c r="M14" s="229" t="s">
        <v>420</v>
      </c>
      <c r="N14" s="228">
        <f t="shared" si="0"/>
        <v>3.71</v>
      </c>
      <c r="O14" s="227" t="b">
        <f t="shared" si="1"/>
        <v>0</v>
      </c>
    </row>
    <row r="15" spans="1:15" ht="18" customHeight="1">
      <c r="A15" s="182">
        <v>8</v>
      </c>
      <c r="B15" s="11" t="s">
        <v>428</v>
      </c>
      <c r="C15" s="134" t="s">
        <v>427</v>
      </c>
      <c r="D15" s="50" t="s">
        <v>426</v>
      </c>
      <c r="E15" s="51" t="s">
        <v>81</v>
      </c>
      <c r="F15" s="52" t="s">
        <v>80</v>
      </c>
      <c r="G15" s="229">
        <v>3.62</v>
      </c>
      <c r="H15" s="229">
        <v>3.6</v>
      </c>
      <c r="I15" s="229">
        <v>3.6</v>
      </c>
      <c r="J15" s="229"/>
      <c r="K15" s="229">
        <v>3.48</v>
      </c>
      <c r="L15" s="229">
        <v>3.63</v>
      </c>
      <c r="M15" s="229">
        <v>3.67</v>
      </c>
      <c r="N15" s="228">
        <f t="shared" si="0"/>
        <v>3.67</v>
      </c>
      <c r="O15" s="227" t="b">
        <f t="shared" si="1"/>
        <v>0</v>
      </c>
    </row>
    <row r="16" spans="1:15" ht="18" customHeight="1">
      <c r="A16" s="182">
        <v>9</v>
      </c>
      <c r="B16" s="11" t="s">
        <v>111</v>
      </c>
      <c r="C16" s="58" t="s">
        <v>110</v>
      </c>
      <c r="D16" s="50">
        <v>39414</v>
      </c>
      <c r="E16" s="51" t="s">
        <v>25</v>
      </c>
      <c r="F16" s="52" t="s">
        <v>24</v>
      </c>
      <c r="G16" s="229">
        <v>3.54</v>
      </c>
      <c r="H16" s="229">
        <v>3.25</v>
      </c>
      <c r="I16" s="229" t="s">
        <v>420</v>
      </c>
      <c r="J16" s="229"/>
      <c r="K16" s="229"/>
      <c r="L16" s="229"/>
      <c r="M16" s="229"/>
      <c r="N16" s="228">
        <f t="shared" si="0"/>
        <v>3.54</v>
      </c>
      <c r="O16" s="227" t="b">
        <f t="shared" si="1"/>
        <v>0</v>
      </c>
    </row>
    <row r="17" spans="1:15" ht="18" customHeight="1">
      <c r="A17" s="182">
        <v>10</v>
      </c>
      <c r="B17" s="11" t="s">
        <v>425</v>
      </c>
      <c r="C17" s="58" t="s">
        <v>424</v>
      </c>
      <c r="D17" s="50">
        <v>39515</v>
      </c>
      <c r="E17" s="109" t="s">
        <v>145</v>
      </c>
      <c r="F17" s="55" t="s">
        <v>144</v>
      </c>
      <c r="G17" s="229">
        <v>3.49</v>
      </c>
      <c r="H17" s="229">
        <v>3.28</v>
      </c>
      <c r="I17" s="229">
        <v>3.32</v>
      </c>
      <c r="J17" s="229"/>
      <c r="K17" s="229"/>
      <c r="L17" s="229"/>
      <c r="M17" s="229"/>
      <c r="N17" s="228">
        <f t="shared" si="0"/>
        <v>3.49</v>
      </c>
      <c r="O17" s="227" t="b">
        <f t="shared" si="1"/>
        <v>0</v>
      </c>
    </row>
    <row r="18" spans="1:15" ht="18" customHeight="1">
      <c r="A18" s="182">
        <v>11</v>
      </c>
      <c r="B18" s="137" t="s">
        <v>155</v>
      </c>
      <c r="C18" s="58" t="s">
        <v>423</v>
      </c>
      <c r="D18" s="50">
        <v>38426</v>
      </c>
      <c r="E18" s="51" t="s">
        <v>25</v>
      </c>
      <c r="F18" s="52" t="s">
        <v>397</v>
      </c>
      <c r="G18" s="229">
        <v>3.35</v>
      </c>
      <c r="H18" s="229">
        <v>3.18</v>
      </c>
      <c r="I18" s="229">
        <v>3.1</v>
      </c>
      <c r="J18" s="229"/>
      <c r="K18" s="229"/>
      <c r="L18" s="229"/>
      <c r="M18" s="229"/>
      <c r="N18" s="228">
        <f t="shared" si="0"/>
        <v>3.35</v>
      </c>
      <c r="O18" s="227" t="b">
        <f t="shared" si="1"/>
        <v>0</v>
      </c>
    </row>
    <row r="19" spans="1:15" ht="18" customHeight="1">
      <c r="A19" s="182">
        <v>12</v>
      </c>
      <c r="B19" s="137" t="s">
        <v>422</v>
      </c>
      <c r="C19" s="58" t="s">
        <v>421</v>
      </c>
      <c r="D19" s="50">
        <v>38266</v>
      </c>
      <c r="E19" s="51" t="s">
        <v>25</v>
      </c>
      <c r="F19" s="52" t="s">
        <v>397</v>
      </c>
      <c r="G19" s="229">
        <v>2.82</v>
      </c>
      <c r="H19" s="229" t="s">
        <v>420</v>
      </c>
      <c r="I19" s="229" t="s">
        <v>420</v>
      </c>
      <c r="J19" s="229"/>
      <c r="K19" s="229"/>
      <c r="L19" s="229"/>
      <c r="M19" s="229"/>
      <c r="N19" s="228">
        <f t="shared" si="0"/>
        <v>2.82</v>
      </c>
      <c r="O19" s="227" t="b">
        <f t="shared" si="1"/>
        <v>0</v>
      </c>
    </row>
    <row r="20" spans="1:15" ht="18" customHeight="1">
      <c r="A20" s="211" t="s">
        <v>0</v>
      </c>
      <c r="B20" s="6" t="s">
        <v>177</v>
      </c>
      <c r="C20" s="7" t="s">
        <v>176</v>
      </c>
      <c r="D20" s="5">
        <v>39126</v>
      </c>
      <c r="E20" s="51" t="s">
        <v>25</v>
      </c>
      <c r="F20" s="52" t="s">
        <v>38</v>
      </c>
      <c r="G20" s="229">
        <v>3.78</v>
      </c>
      <c r="H20" s="229">
        <v>4.03</v>
      </c>
      <c r="I20" s="229">
        <v>3.74</v>
      </c>
      <c r="J20" s="230" t="s">
        <v>0</v>
      </c>
      <c r="K20" s="229"/>
      <c r="L20" s="229"/>
      <c r="M20" s="229"/>
      <c r="N20" s="228">
        <f t="shared" si="0"/>
        <v>4.03</v>
      </c>
      <c r="O20" s="227" t="str">
        <f t="shared" si="1"/>
        <v>III JA</v>
      </c>
    </row>
    <row r="21" spans="1:15" ht="18" customHeight="1">
      <c r="A21" s="211" t="s">
        <v>0</v>
      </c>
      <c r="B21" s="11" t="s">
        <v>369</v>
      </c>
      <c r="C21" s="134" t="s">
        <v>368</v>
      </c>
      <c r="D21" s="50">
        <v>38404</v>
      </c>
      <c r="E21" s="51" t="s">
        <v>54</v>
      </c>
      <c r="F21" s="52" t="s">
        <v>53</v>
      </c>
      <c r="G21" s="229">
        <v>2.96</v>
      </c>
      <c r="H21" s="229">
        <v>2.69</v>
      </c>
      <c r="I21" s="229">
        <v>3.21</v>
      </c>
      <c r="J21" s="230" t="s">
        <v>0</v>
      </c>
      <c r="K21" s="229"/>
      <c r="L21" s="229"/>
      <c r="M21" s="229"/>
      <c r="N21" s="228">
        <f t="shared" si="0"/>
        <v>3.21</v>
      </c>
      <c r="O21" s="227" t="b">
        <f t="shared" si="1"/>
        <v>0</v>
      </c>
    </row>
    <row r="22" spans="1:15" ht="18" customHeight="1">
      <c r="A22" s="211" t="s">
        <v>0</v>
      </c>
      <c r="B22" s="135" t="s">
        <v>419</v>
      </c>
      <c r="C22" s="136" t="s">
        <v>418</v>
      </c>
      <c r="D22" s="56">
        <v>39398</v>
      </c>
      <c r="E22" s="231" t="s">
        <v>25</v>
      </c>
      <c r="F22" s="62" t="s">
        <v>32</v>
      </c>
      <c r="G22" s="229">
        <v>2.7</v>
      </c>
      <c r="H22" s="229">
        <v>2.63</v>
      </c>
      <c r="I22" s="229">
        <v>2.58</v>
      </c>
      <c r="J22" s="230" t="s">
        <v>0</v>
      </c>
      <c r="K22" s="229"/>
      <c r="L22" s="229"/>
      <c r="M22" s="229"/>
      <c r="N22" s="228">
        <f t="shared" si="0"/>
        <v>2.7</v>
      </c>
      <c r="O22" s="227" t="b">
        <f t="shared" si="1"/>
        <v>0</v>
      </c>
    </row>
    <row r="23" spans="1:15" ht="18" customHeight="1">
      <c r="A23" s="182"/>
      <c r="B23" s="137" t="s">
        <v>414</v>
      </c>
      <c r="C23" s="58" t="s">
        <v>413</v>
      </c>
      <c r="D23" s="50">
        <v>38291</v>
      </c>
      <c r="E23" s="109" t="s">
        <v>145</v>
      </c>
      <c r="F23" s="55" t="s">
        <v>144</v>
      </c>
      <c r="G23" s="229"/>
      <c r="H23" s="229"/>
      <c r="I23" s="229"/>
      <c r="J23" s="229"/>
      <c r="K23" s="229"/>
      <c r="L23" s="229"/>
      <c r="M23" s="229"/>
      <c r="N23" s="228" t="s">
        <v>352</v>
      </c>
      <c r="O23" s="227" t="str">
        <f t="shared" si="1"/>
        <v>KSM</v>
      </c>
    </row>
    <row r="24" spans="1:15" ht="18" customHeight="1">
      <c r="A24" s="182"/>
      <c r="B24" s="137" t="s">
        <v>417</v>
      </c>
      <c r="C24" s="58" t="s">
        <v>416</v>
      </c>
      <c r="D24" s="50">
        <v>38028</v>
      </c>
      <c r="E24" s="51" t="s">
        <v>25</v>
      </c>
      <c r="F24" s="52" t="s">
        <v>99</v>
      </c>
      <c r="G24" s="229"/>
      <c r="H24" s="229"/>
      <c r="I24" s="229"/>
      <c r="J24" s="229"/>
      <c r="K24" s="229"/>
      <c r="L24" s="229"/>
      <c r="M24" s="229"/>
      <c r="N24" s="228" t="s">
        <v>352</v>
      </c>
      <c r="O24" s="227" t="str">
        <f t="shared" si="1"/>
        <v>KSM</v>
      </c>
    </row>
    <row r="25" spans="1:15" ht="18" customHeight="1">
      <c r="A25" s="182"/>
      <c r="B25" s="137" t="s">
        <v>415</v>
      </c>
      <c r="C25" s="58" t="s">
        <v>220</v>
      </c>
      <c r="D25" s="50">
        <v>39531</v>
      </c>
      <c r="E25" s="51" t="s">
        <v>25</v>
      </c>
      <c r="F25" s="52" t="s">
        <v>38</v>
      </c>
      <c r="G25" s="229"/>
      <c r="H25" s="229"/>
      <c r="I25" s="229"/>
      <c r="J25" s="229"/>
      <c r="K25" s="229"/>
      <c r="L25" s="229"/>
      <c r="M25" s="229"/>
      <c r="N25" s="228" t="s">
        <v>352</v>
      </c>
      <c r="O25" s="227" t="str">
        <f t="shared" si="1"/>
        <v>KSM</v>
      </c>
    </row>
    <row r="26" spans="1:15" ht="18" customHeight="1">
      <c r="A26" s="182"/>
      <c r="B26" s="137" t="s">
        <v>153</v>
      </c>
      <c r="C26" s="58" t="s">
        <v>330</v>
      </c>
      <c r="D26" s="50">
        <v>38533</v>
      </c>
      <c r="E26" s="51" t="s">
        <v>25</v>
      </c>
      <c r="F26" s="52" t="s">
        <v>397</v>
      </c>
      <c r="G26" s="229"/>
      <c r="H26" s="229"/>
      <c r="I26" s="229"/>
      <c r="J26" s="229"/>
      <c r="K26" s="229"/>
      <c r="L26" s="229"/>
      <c r="M26" s="229"/>
      <c r="N26" s="228" t="s">
        <v>352</v>
      </c>
      <c r="O26" s="227" t="str">
        <f t="shared" si="1"/>
        <v>KSM</v>
      </c>
    </row>
    <row r="27" spans="1:15" ht="18" customHeight="1">
      <c r="A27" s="182"/>
      <c r="B27" s="137" t="s">
        <v>414</v>
      </c>
      <c r="C27" s="58" t="s">
        <v>413</v>
      </c>
      <c r="D27" s="50">
        <v>38291</v>
      </c>
      <c r="E27" s="109" t="s">
        <v>145</v>
      </c>
      <c r="F27" s="55" t="s">
        <v>144</v>
      </c>
      <c r="G27" s="229"/>
      <c r="H27" s="229"/>
      <c r="I27" s="229"/>
      <c r="J27" s="229"/>
      <c r="K27" s="229"/>
      <c r="L27" s="229"/>
      <c r="M27" s="229"/>
      <c r="N27" s="228" t="s">
        <v>352</v>
      </c>
      <c r="O27" s="227" t="str">
        <f t="shared" si="1"/>
        <v>KSM</v>
      </c>
    </row>
    <row r="28" spans="1:15" ht="18" customHeight="1">
      <c r="A28" s="182"/>
      <c r="B28" s="137" t="s">
        <v>372</v>
      </c>
      <c r="C28" s="58" t="s">
        <v>412</v>
      </c>
      <c r="D28" s="50">
        <v>38113</v>
      </c>
      <c r="E28" s="109" t="s">
        <v>145</v>
      </c>
      <c r="F28" s="55" t="s">
        <v>144</v>
      </c>
      <c r="G28" s="229"/>
      <c r="H28" s="229"/>
      <c r="I28" s="229"/>
      <c r="J28" s="229"/>
      <c r="K28" s="229"/>
      <c r="L28" s="229"/>
      <c r="M28" s="229"/>
      <c r="N28" s="228" t="s">
        <v>352</v>
      </c>
      <c r="O28" s="227" t="str">
        <f t="shared" si="1"/>
        <v>KSM</v>
      </c>
    </row>
    <row r="29" spans="1:15" ht="18" customHeight="1">
      <c r="A29" s="211" t="s">
        <v>0</v>
      </c>
      <c r="B29" s="11" t="s">
        <v>113</v>
      </c>
      <c r="C29" s="134" t="s">
        <v>382</v>
      </c>
      <c r="D29" s="50">
        <v>38114</v>
      </c>
      <c r="E29" s="51" t="s">
        <v>54</v>
      </c>
      <c r="F29" s="52" t="s">
        <v>102</v>
      </c>
      <c r="G29" s="229"/>
      <c r="H29" s="229"/>
      <c r="I29" s="229"/>
      <c r="J29" s="230" t="s">
        <v>0</v>
      </c>
      <c r="K29" s="229"/>
      <c r="L29" s="229"/>
      <c r="M29" s="229"/>
      <c r="N29" s="228" t="s">
        <v>352</v>
      </c>
      <c r="O29" s="227" t="str">
        <f t="shared" si="1"/>
        <v>KSM</v>
      </c>
    </row>
    <row r="30" spans="1:15" ht="18" customHeight="1">
      <c r="A30" s="211" t="s">
        <v>0</v>
      </c>
      <c r="B30" s="11" t="s">
        <v>104</v>
      </c>
      <c r="C30" s="58" t="s">
        <v>411</v>
      </c>
      <c r="D30" s="50">
        <v>38082</v>
      </c>
      <c r="E30" s="51" t="s">
        <v>25</v>
      </c>
      <c r="F30" s="52" t="s">
        <v>38</v>
      </c>
      <c r="G30" s="229"/>
      <c r="H30" s="229"/>
      <c r="I30" s="229"/>
      <c r="J30" s="230" t="s">
        <v>0</v>
      </c>
      <c r="K30" s="229"/>
      <c r="L30" s="229"/>
      <c r="M30" s="229"/>
      <c r="N30" s="228" t="s">
        <v>352</v>
      </c>
      <c r="O30" s="227" t="str">
        <f t="shared" si="1"/>
        <v>KSM</v>
      </c>
    </row>
    <row r="31" spans="1:15" ht="18" customHeight="1">
      <c r="A31" s="211" t="s">
        <v>0</v>
      </c>
      <c r="B31" s="11" t="s">
        <v>380</v>
      </c>
      <c r="C31" s="134" t="s">
        <v>379</v>
      </c>
      <c r="D31" s="50">
        <v>38056</v>
      </c>
      <c r="E31" s="51" t="s">
        <v>54</v>
      </c>
      <c r="F31" s="52" t="s">
        <v>102</v>
      </c>
      <c r="G31" s="229"/>
      <c r="H31" s="229"/>
      <c r="I31" s="229"/>
      <c r="J31" s="230" t="s">
        <v>0</v>
      </c>
      <c r="K31" s="229"/>
      <c r="L31" s="229"/>
      <c r="M31" s="229"/>
      <c r="N31" s="228" t="s">
        <v>352</v>
      </c>
      <c r="O31" s="227" t="str">
        <f t="shared" si="1"/>
        <v>KSM</v>
      </c>
    </row>
    <row r="32" spans="1:15" ht="18" customHeight="1">
      <c r="A32" s="211" t="s">
        <v>0</v>
      </c>
      <c r="B32" s="11" t="s">
        <v>372</v>
      </c>
      <c r="C32" s="134" t="s">
        <v>371</v>
      </c>
      <c r="D32" s="50">
        <v>38227</v>
      </c>
      <c r="E32" s="51" t="s">
        <v>25</v>
      </c>
      <c r="F32" s="52" t="s">
        <v>38</v>
      </c>
      <c r="G32" s="229"/>
      <c r="H32" s="229"/>
      <c r="I32" s="229"/>
      <c r="J32" s="230" t="s">
        <v>0</v>
      </c>
      <c r="K32" s="229"/>
      <c r="L32" s="229"/>
      <c r="M32" s="229"/>
      <c r="N32" s="228" t="s">
        <v>352</v>
      </c>
      <c r="O32" s="227" t="str">
        <f t="shared" si="1"/>
        <v>KSM</v>
      </c>
    </row>
  </sheetData>
  <mergeCells count="2">
    <mergeCell ref="A2:B2"/>
    <mergeCell ref="G6:M6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3"/>
  <sheetViews>
    <sheetView zoomScale="120" zoomScaleNormal="120" zoomScalePageLayoutView="120" workbookViewId="0">
      <selection activeCell="U22" sqref="U22"/>
    </sheetView>
  </sheetViews>
  <sheetFormatPr defaultColWidth="0" defaultRowHeight="15"/>
  <cols>
    <col min="1" max="1" width="5.28515625" style="251" customWidth="1"/>
    <col min="2" max="2" width="14.140625" style="258" customWidth="1"/>
    <col min="3" max="3" width="16.28515625" style="258" customWidth="1"/>
    <col min="4" max="4" width="10.7109375" style="257" customWidth="1"/>
    <col min="5" max="5" width="10.28515625" style="256" customWidth="1"/>
    <col min="6" max="6" width="11.7109375" style="255" customWidth="1"/>
    <col min="7" max="9" width="4.7109375" style="254" customWidth="1"/>
    <col min="10" max="10" width="4.7109375" style="254" hidden="1" customWidth="1"/>
    <col min="11" max="13" width="4.7109375" style="254" customWidth="1"/>
    <col min="14" max="14" width="11.42578125" style="253" customWidth="1"/>
    <col min="15" max="15" width="8.28515625" style="252" customWidth="1"/>
    <col min="16" max="252" width="9.140625" style="251" customWidth="1"/>
    <col min="253" max="253" width="5.28515625" style="251" customWidth="1"/>
    <col min="254" max="16384" width="0" style="251" hidden="1"/>
  </cols>
  <sheetData>
    <row r="1" spans="1:15" s="291" customFormat="1" ht="18.75">
      <c r="A1" s="298" t="s">
        <v>248</v>
      </c>
      <c r="B1" s="294"/>
      <c r="D1" s="297"/>
    </row>
    <row r="2" spans="1:15" s="291" customFormat="1" ht="15.75">
      <c r="A2" s="346">
        <v>42832</v>
      </c>
      <c r="B2" s="346"/>
      <c r="D2" s="296" t="s">
        <v>96</v>
      </c>
    </row>
    <row r="3" spans="1:15" s="295" customFormat="1" ht="5.25"/>
    <row r="4" spans="1:15" s="291" customFormat="1">
      <c r="A4" s="294"/>
      <c r="B4" s="291" t="s">
        <v>461</v>
      </c>
      <c r="D4" s="293"/>
      <c r="G4" s="292"/>
    </row>
    <row r="5" spans="1:15" s="289" customFormat="1" ht="6" thickBot="1">
      <c r="G5" s="290"/>
    </row>
    <row r="6" spans="1:15" s="286" customFormat="1" ht="15.75" thickBot="1">
      <c r="B6" s="258"/>
      <c r="C6" s="258"/>
      <c r="D6" s="257"/>
      <c r="F6" s="255"/>
      <c r="G6" s="343" t="s">
        <v>439</v>
      </c>
      <c r="H6" s="344"/>
      <c r="I6" s="344"/>
      <c r="J6" s="344"/>
      <c r="K6" s="344"/>
      <c r="L6" s="344"/>
      <c r="M6" s="345"/>
      <c r="N6" s="288"/>
      <c r="O6" s="287"/>
    </row>
    <row r="7" spans="1:15" s="274" customFormat="1" ht="21" customHeight="1" thickBot="1">
      <c r="A7" s="285" t="s">
        <v>303</v>
      </c>
      <c r="B7" s="284" t="s">
        <v>93</v>
      </c>
      <c r="C7" s="283" t="s">
        <v>92</v>
      </c>
      <c r="D7" s="282" t="s">
        <v>389</v>
      </c>
      <c r="E7" s="281" t="s">
        <v>90</v>
      </c>
      <c r="F7" s="280" t="s">
        <v>89</v>
      </c>
      <c r="G7" s="279">
        <v>1</v>
      </c>
      <c r="H7" s="278">
        <v>2</v>
      </c>
      <c r="I7" s="278">
        <v>3</v>
      </c>
      <c r="J7" s="278" t="s">
        <v>438</v>
      </c>
      <c r="K7" s="278">
        <v>4</v>
      </c>
      <c r="L7" s="278">
        <v>5</v>
      </c>
      <c r="M7" s="277">
        <v>6</v>
      </c>
      <c r="N7" s="276" t="s">
        <v>437</v>
      </c>
      <c r="O7" s="275" t="s">
        <v>86</v>
      </c>
    </row>
    <row r="8" spans="1:15" ht="18" customHeight="1">
      <c r="A8" s="271">
        <v>1</v>
      </c>
      <c r="B8" s="270" t="s">
        <v>460</v>
      </c>
      <c r="C8" s="269" t="s">
        <v>459</v>
      </c>
      <c r="D8" s="268">
        <v>38014</v>
      </c>
      <c r="E8" s="267" t="s">
        <v>83</v>
      </c>
      <c r="F8" s="266" t="s">
        <v>82</v>
      </c>
      <c r="G8" s="299">
        <v>11.72</v>
      </c>
      <c r="H8" s="299">
        <v>12.66</v>
      </c>
      <c r="I8" s="299">
        <v>12.63</v>
      </c>
      <c r="J8" s="299"/>
      <c r="K8" s="299">
        <v>13.2</v>
      </c>
      <c r="L8" s="299">
        <v>13.8</v>
      </c>
      <c r="M8" s="299">
        <v>14.27</v>
      </c>
      <c r="N8" s="264">
        <f t="shared" ref="N8:N14" si="0">MAX(G8:I8,K8:M8)</f>
        <v>14.27</v>
      </c>
      <c r="O8" s="263" t="s">
        <v>360</v>
      </c>
    </row>
    <row r="9" spans="1:15" ht="18" customHeight="1">
      <c r="A9" s="271">
        <v>2</v>
      </c>
      <c r="B9" s="270" t="s">
        <v>458</v>
      </c>
      <c r="C9" s="269" t="s">
        <v>457</v>
      </c>
      <c r="D9" s="268">
        <v>38560</v>
      </c>
      <c r="E9" s="267" t="s">
        <v>83</v>
      </c>
      <c r="F9" s="266" t="s">
        <v>82</v>
      </c>
      <c r="G9" s="299">
        <v>9.3000000000000007</v>
      </c>
      <c r="H9" s="299">
        <v>10</v>
      </c>
      <c r="I9" s="299">
        <v>9.8000000000000007</v>
      </c>
      <c r="J9" s="299"/>
      <c r="K9" s="299">
        <v>10.119999999999999</v>
      </c>
      <c r="L9" s="299">
        <v>7.7</v>
      </c>
      <c r="M9" s="299">
        <v>9.3000000000000007</v>
      </c>
      <c r="N9" s="264">
        <f t="shared" si="0"/>
        <v>10.119999999999999</v>
      </c>
      <c r="O9" s="263" t="s">
        <v>360</v>
      </c>
    </row>
    <row r="10" spans="1:15" ht="18" customHeight="1">
      <c r="A10" s="271">
        <v>3</v>
      </c>
      <c r="B10" s="270" t="s">
        <v>456</v>
      </c>
      <c r="C10" s="269" t="s">
        <v>455</v>
      </c>
      <c r="D10" s="268" t="s">
        <v>454</v>
      </c>
      <c r="E10" s="267" t="s">
        <v>163</v>
      </c>
      <c r="F10" s="266" t="s">
        <v>164</v>
      </c>
      <c r="G10" s="265">
        <v>9.33</v>
      </c>
      <c r="H10" s="265">
        <v>8.93</v>
      </c>
      <c r="I10" s="265">
        <v>9.86</v>
      </c>
      <c r="J10" s="265"/>
      <c r="K10" s="265">
        <v>9.9600000000000009</v>
      </c>
      <c r="L10" s="265">
        <v>9.6300000000000008</v>
      </c>
      <c r="M10" s="265">
        <v>9.86</v>
      </c>
      <c r="N10" s="264">
        <f t="shared" si="0"/>
        <v>9.9600000000000009</v>
      </c>
      <c r="O10" s="272" t="s">
        <v>360</v>
      </c>
    </row>
    <row r="11" spans="1:15" ht="18" customHeight="1">
      <c r="A11" s="271">
        <v>4</v>
      </c>
      <c r="B11" s="270" t="s">
        <v>142</v>
      </c>
      <c r="C11" s="269" t="s">
        <v>453</v>
      </c>
      <c r="D11" s="268">
        <v>38129</v>
      </c>
      <c r="E11" s="267" t="s">
        <v>25</v>
      </c>
      <c r="F11" s="266" t="s">
        <v>442</v>
      </c>
      <c r="G11" s="265">
        <v>9.3800000000000008</v>
      </c>
      <c r="H11" s="265">
        <v>9.26</v>
      </c>
      <c r="I11" s="265">
        <v>7.95</v>
      </c>
      <c r="J11" s="265"/>
      <c r="K11" s="265">
        <v>9.02</v>
      </c>
      <c r="L11" s="265">
        <v>9.0399999999999991</v>
      </c>
      <c r="M11" s="265" t="s">
        <v>447</v>
      </c>
      <c r="N11" s="264">
        <f t="shared" si="0"/>
        <v>9.3800000000000008</v>
      </c>
      <c r="O11" s="263" t="s">
        <v>360</v>
      </c>
    </row>
    <row r="12" spans="1:15" ht="18" customHeight="1">
      <c r="A12" s="271">
        <v>5</v>
      </c>
      <c r="B12" s="270" t="s">
        <v>452</v>
      </c>
      <c r="C12" s="269" t="s">
        <v>451</v>
      </c>
      <c r="D12" s="268">
        <v>38815</v>
      </c>
      <c r="E12" s="267" t="s">
        <v>20</v>
      </c>
      <c r="F12" s="266" t="s">
        <v>99</v>
      </c>
      <c r="G12" s="265">
        <v>8.15</v>
      </c>
      <c r="H12" s="265">
        <v>8.2200000000000006</v>
      </c>
      <c r="I12" s="265">
        <v>7.93</v>
      </c>
      <c r="J12" s="265"/>
      <c r="K12" s="265">
        <v>9.15</v>
      </c>
      <c r="L12" s="265">
        <v>7.72</v>
      </c>
      <c r="M12" s="265">
        <v>7.65</v>
      </c>
      <c r="N12" s="264">
        <f t="shared" si="0"/>
        <v>9.15</v>
      </c>
      <c r="O12" s="263" t="s">
        <v>360</v>
      </c>
    </row>
    <row r="13" spans="1:15" ht="18" customHeight="1">
      <c r="A13" s="271">
        <v>6</v>
      </c>
      <c r="B13" s="270" t="s">
        <v>3</v>
      </c>
      <c r="C13" s="269" t="s">
        <v>450</v>
      </c>
      <c r="D13" s="268">
        <v>38099</v>
      </c>
      <c r="E13" s="267" t="s">
        <v>449</v>
      </c>
      <c r="F13" s="266" t="s">
        <v>448</v>
      </c>
      <c r="G13" s="265">
        <v>8.1999999999999993</v>
      </c>
      <c r="H13" s="265">
        <v>8.34</v>
      </c>
      <c r="I13" s="265" t="s">
        <v>447</v>
      </c>
      <c r="J13" s="265"/>
      <c r="K13" s="265">
        <v>8.8800000000000008</v>
      </c>
      <c r="L13" s="265">
        <v>8.86</v>
      </c>
      <c r="M13" s="265" t="s">
        <v>446</v>
      </c>
      <c r="N13" s="264">
        <f t="shared" si="0"/>
        <v>8.8800000000000008</v>
      </c>
      <c r="O13" s="263" t="s">
        <v>361</v>
      </c>
    </row>
    <row r="14" spans="1:15" ht="18" customHeight="1">
      <c r="A14" s="271">
        <v>6</v>
      </c>
      <c r="B14" s="270" t="s">
        <v>445</v>
      </c>
      <c r="C14" s="269" t="s">
        <v>444</v>
      </c>
      <c r="D14" s="273" t="s">
        <v>443</v>
      </c>
      <c r="E14" s="267" t="s">
        <v>25</v>
      </c>
      <c r="F14" s="266" t="s">
        <v>442</v>
      </c>
      <c r="G14" s="265">
        <v>6.45</v>
      </c>
      <c r="H14" s="265">
        <v>6.78</v>
      </c>
      <c r="I14" s="265">
        <v>7.36</v>
      </c>
      <c r="J14" s="265"/>
      <c r="K14" s="265">
        <v>6.54</v>
      </c>
      <c r="L14" s="265">
        <v>6.61</v>
      </c>
      <c r="M14" s="265">
        <v>7.33</v>
      </c>
      <c r="N14" s="264">
        <f t="shared" si="0"/>
        <v>7.36</v>
      </c>
      <c r="O14" s="272" t="s">
        <v>361</v>
      </c>
    </row>
    <row r="15" spans="1:15" ht="18" customHeight="1">
      <c r="A15" s="271"/>
      <c r="B15" s="270" t="s">
        <v>231</v>
      </c>
      <c r="C15" s="269" t="s">
        <v>441</v>
      </c>
      <c r="D15" s="268">
        <v>38214</v>
      </c>
      <c r="E15" s="267" t="s">
        <v>20</v>
      </c>
      <c r="F15" s="266" t="s">
        <v>99</v>
      </c>
      <c r="G15" s="265"/>
      <c r="H15" s="265"/>
      <c r="I15" s="265"/>
      <c r="J15" s="265"/>
      <c r="K15" s="265"/>
      <c r="L15" s="265"/>
      <c r="M15" s="265"/>
      <c r="N15" s="264" t="s">
        <v>352</v>
      </c>
      <c r="O15" s="263"/>
    </row>
    <row r="16" spans="1:15" ht="12.75"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</row>
    <row r="17" spans="2:15" ht="12.75"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</row>
    <row r="18" spans="2:15" ht="12.75"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</row>
    <row r="19" spans="2:15" ht="12.75"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</row>
    <row r="20" spans="2:15" ht="12.75">
      <c r="B20" s="251"/>
      <c r="C20" s="251"/>
      <c r="D20" s="251"/>
      <c r="E20" s="251"/>
      <c r="F20" s="251"/>
      <c r="G20" s="259"/>
      <c r="H20" s="251"/>
      <c r="I20" s="251"/>
      <c r="J20" s="251"/>
      <c r="K20" s="251"/>
      <c r="L20" s="251"/>
      <c r="M20" s="251"/>
      <c r="N20" s="251"/>
      <c r="O20" s="251"/>
    </row>
    <row r="21" spans="2:15" ht="12.75">
      <c r="B21" s="251"/>
      <c r="C21" s="251"/>
      <c r="D21" s="251"/>
      <c r="E21" s="251"/>
      <c r="F21" s="251"/>
      <c r="G21" s="259"/>
      <c r="H21" s="251"/>
      <c r="I21" s="251"/>
      <c r="J21" s="251"/>
      <c r="K21" s="251"/>
      <c r="L21" s="251"/>
      <c r="M21" s="251"/>
      <c r="N21" s="251"/>
      <c r="O21" s="251"/>
    </row>
    <row r="22" spans="2:15" ht="12.75">
      <c r="B22" s="251"/>
      <c r="C22" s="251"/>
      <c r="D22" s="251"/>
      <c r="E22" s="251"/>
      <c r="F22" s="251"/>
      <c r="G22" s="259"/>
      <c r="H22" s="251"/>
      <c r="I22" s="251"/>
      <c r="J22" s="251"/>
      <c r="K22" s="251"/>
      <c r="L22" s="251"/>
      <c r="M22" s="251"/>
      <c r="N22" s="251"/>
      <c r="O22" s="251"/>
    </row>
    <row r="23" spans="2:15" ht="12.75">
      <c r="B23" s="251"/>
      <c r="C23" s="251"/>
      <c r="D23" s="251"/>
      <c r="E23" s="251"/>
      <c r="F23" s="251"/>
      <c r="G23" s="262"/>
      <c r="H23" s="251"/>
      <c r="I23" s="251"/>
      <c r="J23" s="251"/>
      <c r="K23" s="251"/>
      <c r="L23" s="251"/>
      <c r="M23" s="251"/>
      <c r="N23" s="251"/>
      <c r="O23" s="251"/>
    </row>
    <row r="24" spans="2:15">
      <c r="B24" s="251"/>
      <c r="C24" s="251"/>
      <c r="D24" s="251"/>
      <c r="E24" s="251"/>
      <c r="F24" s="251"/>
      <c r="G24" s="260"/>
      <c r="H24" s="251"/>
      <c r="I24" s="251"/>
      <c r="J24" s="251"/>
      <c r="K24" s="251"/>
      <c r="L24" s="251"/>
      <c r="M24" s="251"/>
      <c r="N24" s="251"/>
      <c r="O24" s="251"/>
    </row>
    <row r="25" spans="2:15">
      <c r="B25" s="251"/>
      <c r="C25" s="251"/>
      <c r="D25" s="251"/>
      <c r="E25" s="251"/>
      <c r="F25" s="251"/>
      <c r="G25" s="260"/>
      <c r="H25" s="251"/>
      <c r="I25" s="251"/>
      <c r="J25" s="251"/>
      <c r="K25" s="251"/>
      <c r="L25" s="251"/>
      <c r="M25" s="251"/>
      <c r="N25" s="251"/>
      <c r="O25" s="251"/>
    </row>
    <row r="26" spans="2:15">
      <c r="B26" s="251"/>
      <c r="C26" s="251"/>
      <c r="D26" s="251"/>
      <c r="E26" s="251"/>
      <c r="F26" s="251"/>
      <c r="G26" s="260"/>
      <c r="H26" s="251"/>
      <c r="I26" s="251"/>
      <c r="J26" s="251"/>
      <c r="K26" s="251"/>
      <c r="L26" s="251"/>
      <c r="M26" s="251"/>
      <c r="N26" s="251"/>
      <c r="O26" s="251"/>
    </row>
    <row r="27" spans="2:15">
      <c r="B27" s="251"/>
      <c r="C27" s="251"/>
      <c r="D27" s="251"/>
      <c r="E27" s="251"/>
      <c r="F27" s="251"/>
      <c r="G27" s="260"/>
      <c r="H27" s="251"/>
      <c r="I27" s="251"/>
      <c r="J27" s="251"/>
      <c r="K27" s="251"/>
      <c r="L27" s="251"/>
      <c r="M27" s="251"/>
      <c r="N27" s="251"/>
      <c r="O27" s="251"/>
    </row>
    <row r="28" spans="2:15">
      <c r="B28" s="251"/>
      <c r="C28" s="251"/>
      <c r="D28" s="251"/>
      <c r="E28" s="251"/>
      <c r="F28" s="251"/>
      <c r="G28" s="260"/>
      <c r="H28" s="251"/>
      <c r="I28" s="251"/>
      <c r="J28" s="251"/>
      <c r="K28" s="251"/>
      <c r="L28" s="251"/>
      <c r="M28" s="251"/>
      <c r="N28" s="251"/>
      <c r="O28" s="251"/>
    </row>
    <row r="29" spans="2:15">
      <c r="B29" s="251"/>
      <c r="C29" s="251"/>
      <c r="D29" s="251"/>
      <c r="E29" s="251"/>
      <c r="F29" s="251"/>
      <c r="G29" s="260"/>
      <c r="H29" s="251"/>
      <c r="I29" s="251"/>
      <c r="J29" s="251"/>
      <c r="K29" s="251"/>
      <c r="L29" s="251"/>
      <c r="M29" s="251"/>
      <c r="N29" s="251"/>
      <c r="O29" s="251"/>
    </row>
    <row r="30" spans="2:15">
      <c r="B30" s="251"/>
      <c r="C30" s="251"/>
      <c r="D30" s="251"/>
      <c r="E30" s="251"/>
      <c r="F30" s="251"/>
      <c r="G30" s="260"/>
      <c r="H30" s="251"/>
      <c r="I30" s="251"/>
      <c r="J30" s="251"/>
      <c r="K30" s="251"/>
      <c r="L30" s="251"/>
      <c r="M30" s="251"/>
      <c r="N30" s="251"/>
      <c r="O30" s="251"/>
    </row>
    <row r="31" spans="2:15">
      <c r="B31" s="251"/>
      <c r="C31" s="251"/>
      <c r="D31" s="251"/>
      <c r="E31" s="251"/>
      <c r="F31" s="251"/>
      <c r="G31" s="260"/>
      <c r="H31" s="251"/>
      <c r="I31" s="251"/>
      <c r="J31" s="251"/>
      <c r="K31" s="251"/>
      <c r="L31" s="251"/>
      <c r="M31" s="251"/>
      <c r="N31" s="251"/>
      <c r="O31" s="251"/>
    </row>
    <row r="32" spans="2:15">
      <c r="B32" s="251"/>
      <c r="C32" s="251"/>
      <c r="D32" s="251"/>
      <c r="E32" s="251"/>
      <c r="F32" s="251"/>
      <c r="G32" s="261"/>
      <c r="H32" s="251"/>
      <c r="I32" s="251"/>
      <c r="J32" s="251"/>
      <c r="K32" s="251"/>
      <c r="L32" s="251"/>
      <c r="M32" s="251"/>
      <c r="N32" s="251"/>
      <c r="O32" s="251"/>
    </row>
    <row r="33" spans="2:15">
      <c r="B33" s="251"/>
      <c r="C33" s="251"/>
      <c r="D33" s="251"/>
      <c r="E33" s="251"/>
      <c r="F33" s="251"/>
      <c r="G33" s="260"/>
      <c r="H33" s="251"/>
      <c r="I33" s="251"/>
      <c r="J33" s="251"/>
      <c r="K33" s="251"/>
      <c r="L33" s="251"/>
      <c r="M33" s="251"/>
      <c r="N33" s="251"/>
      <c r="O33" s="251"/>
    </row>
    <row r="34" spans="2:15">
      <c r="B34" s="251"/>
      <c r="C34" s="251"/>
      <c r="D34" s="251"/>
      <c r="E34" s="251"/>
      <c r="F34" s="251"/>
      <c r="G34" s="260"/>
      <c r="H34" s="251"/>
      <c r="I34" s="251"/>
      <c r="J34" s="251"/>
      <c r="K34" s="251"/>
      <c r="L34" s="251"/>
      <c r="M34" s="251"/>
      <c r="N34" s="251"/>
      <c r="O34" s="251"/>
    </row>
    <row r="35" spans="2:15">
      <c r="B35" s="251"/>
      <c r="C35" s="251"/>
      <c r="D35" s="251"/>
      <c r="E35" s="251"/>
      <c r="F35" s="251"/>
      <c r="G35" s="260"/>
      <c r="H35" s="251"/>
      <c r="I35" s="251"/>
      <c r="J35" s="251"/>
      <c r="K35" s="251"/>
      <c r="L35" s="251"/>
      <c r="M35" s="251"/>
      <c r="N35" s="251"/>
      <c r="O35" s="251"/>
    </row>
    <row r="36" spans="2:15" ht="12.75">
      <c r="B36" s="251"/>
      <c r="C36" s="251"/>
      <c r="D36" s="251"/>
      <c r="E36" s="251"/>
      <c r="F36" s="251"/>
      <c r="G36" s="259"/>
      <c r="H36" s="251"/>
      <c r="I36" s="251"/>
      <c r="J36" s="251"/>
      <c r="K36" s="251"/>
      <c r="L36" s="251"/>
      <c r="M36" s="251"/>
      <c r="N36" s="251"/>
      <c r="O36" s="251"/>
    </row>
    <row r="37" spans="2:15" ht="12.75"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</row>
    <row r="38" spans="2:15" ht="12.75"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</row>
    <row r="39" spans="2:15" ht="12.75"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</row>
    <row r="40" spans="2:15" ht="12.75"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</row>
    <row r="41" spans="2:15" ht="12.75"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</row>
    <row r="42" spans="2:15" ht="12.75"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</row>
    <row r="43" spans="2:15" ht="12.75"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</row>
    <row r="44" spans="2:15" ht="12.75"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</row>
    <row r="45" spans="2:15" ht="12.75"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</row>
    <row r="46" spans="2:15" ht="12.75"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</row>
    <row r="47" spans="2:15" ht="12.75"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</row>
    <row r="48" spans="2:15" ht="12.75"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</row>
    <row r="49" spans="2:15" ht="12.75"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</row>
    <row r="50" spans="2:15" ht="12.75"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</row>
    <row r="51" spans="2:15" ht="12.75"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</row>
    <row r="52" spans="2:15" ht="12.75"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</row>
    <row r="53" spans="2:15" ht="12.75"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</row>
  </sheetData>
  <mergeCells count="2">
    <mergeCell ref="A2:B2"/>
    <mergeCell ref="G6:M6"/>
  </mergeCells>
  <printOptions horizontalCentered="1"/>
  <pageMargins left="0.19685039370078741" right="0.15748031496062992" top="0.55118110236220474" bottom="0.55118110236220474" header="0.31496062992125984" footer="0.3149606299212598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59"/>
  <sheetViews>
    <sheetView zoomScale="120" zoomScaleNormal="120" zoomScalePageLayoutView="120" workbookViewId="0">
      <selection activeCell="T10" sqref="T10"/>
    </sheetView>
  </sheetViews>
  <sheetFormatPr defaultColWidth="0" defaultRowHeight="15"/>
  <cols>
    <col min="1" max="1" width="5.28515625" style="251" customWidth="1"/>
    <col min="2" max="2" width="14.140625" style="258" customWidth="1"/>
    <col min="3" max="3" width="16.28515625" style="258" customWidth="1"/>
    <col min="4" max="4" width="10.7109375" style="257" customWidth="1"/>
    <col min="5" max="5" width="12.85546875" style="256" customWidth="1"/>
    <col min="6" max="6" width="21.7109375" style="255" bestFit="1" customWidth="1"/>
    <col min="7" max="9" width="4.7109375" style="254" customWidth="1"/>
    <col min="10" max="10" width="4.7109375" style="254" hidden="1" customWidth="1"/>
    <col min="11" max="12" width="4.7109375" style="254" customWidth="1"/>
    <col min="13" max="13" width="5.42578125" style="254" customWidth="1"/>
    <col min="14" max="14" width="9" style="253" bestFit="1" customWidth="1"/>
    <col min="15" max="15" width="8.28515625" style="252" customWidth="1"/>
    <col min="16" max="252" width="9.140625" style="251" customWidth="1"/>
    <col min="253" max="253" width="5.28515625" style="251" customWidth="1"/>
    <col min="254" max="16384" width="0" style="251" hidden="1"/>
  </cols>
  <sheetData>
    <row r="1" spans="1:15" s="291" customFormat="1" ht="18.75">
      <c r="A1" s="298" t="s">
        <v>248</v>
      </c>
      <c r="B1" s="294"/>
      <c r="D1" s="297"/>
    </row>
    <row r="2" spans="1:15" s="291" customFormat="1" ht="15.75">
      <c r="A2" s="346">
        <v>42832</v>
      </c>
      <c r="B2" s="346"/>
      <c r="D2" s="296" t="s">
        <v>96</v>
      </c>
    </row>
    <row r="3" spans="1:15" s="295" customFormat="1" ht="5.25"/>
    <row r="4" spans="1:15" s="295" customFormat="1" ht="5.25"/>
    <row r="5" spans="1:15" s="291" customFormat="1">
      <c r="A5" s="294"/>
      <c r="B5" s="350" t="s">
        <v>496</v>
      </c>
      <c r="C5" s="350"/>
      <c r="D5" s="350"/>
      <c r="G5" s="292"/>
    </row>
    <row r="6" spans="1:15" s="289" customFormat="1" ht="6" thickBot="1">
      <c r="G6" s="290"/>
    </row>
    <row r="7" spans="1:15" s="286" customFormat="1" ht="15.75" thickBot="1">
      <c r="B7" s="258"/>
      <c r="C7" s="258"/>
      <c r="D7" s="257"/>
      <c r="F7" s="255"/>
      <c r="G7" s="343" t="s">
        <v>439</v>
      </c>
      <c r="H7" s="344"/>
      <c r="I7" s="344"/>
      <c r="J7" s="344"/>
      <c r="K7" s="344"/>
      <c r="L7" s="344"/>
      <c r="M7" s="345"/>
      <c r="N7" s="288"/>
      <c r="O7" s="287"/>
    </row>
    <row r="8" spans="1:15" s="274" customFormat="1" ht="21" customHeight="1" thickBot="1">
      <c r="A8" s="285" t="s">
        <v>303</v>
      </c>
      <c r="B8" s="284" t="s">
        <v>93</v>
      </c>
      <c r="C8" s="283" t="s">
        <v>92</v>
      </c>
      <c r="D8" s="282" t="s">
        <v>389</v>
      </c>
      <c r="E8" s="281" t="s">
        <v>90</v>
      </c>
      <c r="F8" s="280" t="s">
        <v>89</v>
      </c>
      <c r="G8" s="279">
        <v>1</v>
      </c>
      <c r="H8" s="278">
        <v>2</v>
      </c>
      <c r="I8" s="278">
        <v>3</v>
      </c>
      <c r="J8" s="278" t="s">
        <v>438</v>
      </c>
      <c r="K8" s="278">
        <v>4</v>
      </c>
      <c r="L8" s="278">
        <v>5</v>
      </c>
      <c r="M8" s="277">
        <v>6</v>
      </c>
      <c r="N8" s="276" t="s">
        <v>437</v>
      </c>
      <c r="O8" s="275" t="s">
        <v>86</v>
      </c>
    </row>
    <row r="9" spans="1:15" ht="18" customHeight="1">
      <c r="A9" s="271">
        <v>1</v>
      </c>
      <c r="B9" s="270" t="s">
        <v>495</v>
      </c>
      <c r="C9" s="269" t="s">
        <v>201</v>
      </c>
      <c r="D9" s="268">
        <v>38103</v>
      </c>
      <c r="E9" s="267" t="s">
        <v>83</v>
      </c>
      <c r="F9" s="266" t="s">
        <v>82</v>
      </c>
      <c r="G9" s="299">
        <v>10.07</v>
      </c>
      <c r="H9" s="299">
        <v>10.77</v>
      </c>
      <c r="I9" s="299">
        <v>6.73</v>
      </c>
      <c r="J9" s="299"/>
      <c r="K9" s="299">
        <v>9.85</v>
      </c>
      <c r="L9" s="299">
        <v>9.67</v>
      </c>
      <c r="M9" s="299">
        <v>9.4499999999999993</v>
      </c>
      <c r="N9" s="264">
        <f t="shared" ref="N9:N20" si="0">MAX(G9:I9,K9:M9)</f>
        <v>10.77</v>
      </c>
      <c r="O9" s="300" t="str">
        <f t="shared" ref="O9:O19" si="1">IF(ISBLANK(N9),"",IF(N9&lt;9.5,"",IF(N9&gt;=14.3,"III A",IF(N9&gt;=12.2,"I JA",IF(N9&gt;=10.5,"II JA",IF(N9&gt;=9.5,"III JA"))))))</f>
        <v>II JA</v>
      </c>
    </row>
    <row r="10" spans="1:15" ht="18" customHeight="1">
      <c r="A10" s="271">
        <v>2</v>
      </c>
      <c r="B10" s="270" t="s">
        <v>494</v>
      </c>
      <c r="C10" s="269" t="s">
        <v>493</v>
      </c>
      <c r="D10" s="268">
        <v>38317</v>
      </c>
      <c r="E10" s="267" t="s">
        <v>492</v>
      </c>
      <c r="F10" s="266" t="s">
        <v>491</v>
      </c>
      <c r="G10" s="299">
        <v>9.23</v>
      </c>
      <c r="H10" s="299">
        <v>8.6199999999999992</v>
      </c>
      <c r="I10" s="299">
        <v>8.6199999999999992</v>
      </c>
      <c r="J10" s="299"/>
      <c r="K10" s="299">
        <v>9.7200000000000006</v>
      </c>
      <c r="L10" s="299">
        <v>10.08</v>
      </c>
      <c r="M10" s="299">
        <v>10.199999999999999</v>
      </c>
      <c r="N10" s="264">
        <f t="shared" si="0"/>
        <v>10.199999999999999</v>
      </c>
      <c r="O10" s="300" t="str">
        <f t="shared" si="1"/>
        <v>III JA</v>
      </c>
    </row>
    <row r="11" spans="1:15" ht="18" customHeight="1">
      <c r="A11" s="271">
        <v>3</v>
      </c>
      <c r="B11" s="270" t="s">
        <v>490</v>
      </c>
      <c r="C11" s="269" t="s">
        <v>489</v>
      </c>
      <c r="D11" s="268">
        <v>38108</v>
      </c>
      <c r="E11" s="267" t="s">
        <v>25</v>
      </c>
      <c r="F11" s="266" t="s">
        <v>38</v>
      </c>
      <c r="G11" s="299">
        <v>10.18</v>
      </c>
      <c r="H11" s="299">
        <v>9.2200000000000006</v>
      </c>
      <c r="I11" s="299">
        <v>9.6199999999999992</v>
      </c>
      <c r="J11" s="299"/>
      <c r="K11" s="299">
        <v>9.1199999999999992</v>
      </c>
      <c r="L11" s="299" t="s">
        <v>470</v>
      </c>
      <c r="M11" s="299" t="s">
        <v>469</v>
      </c>
      <c r="N11" s="264">
        <f t="shared" si="0"/>
        <v>10.18</v>
      </c>
      <c r="O11" s="300" t="str">
        <f t="shared" si="1"/>
        <v>III JA</v>
      </c>
    </row>
    <row r="12" spans="1:15" ht="18" customHeight="1">
      <c r="A12" s="271">
        <v>4</v>
      </c>
      <c r="B12" s="270" t="s">
        <v>127</v>
      </c>
      <c r="C12" s="269" t="s">
        <v>365</v>
      </c>
      <c r="D12" s="268">
        <v>37995</v>
      </c>
      <c r="E12" s="267" t="s">
        <v>25</v>
      </c>
      <c r="F12" s="266" t="s">
        <v>99</v>
      </c>
      <c r="G12" s="299" t="s">
        <v>470</v>
      </c>
      <c r="H12" s="299">
        <v>9.65</v>
      </c>
      <c r="I12" s="299" t="s">
        <v>470</v>
      </c>
      <c r="J12" s="299"/>
      <c r="K12" s="299" t="s">
        <v>470</v>
      </c>
      <c r="L12" s="299" t="s">
        <v>488</v>
      </c>
      <c r="M12" s="299">
        <v>8.74</v>
      </c>
      <c r="N12" s="264">
        <f t="shared" si="0"/>
        <v>9.65</v>
      </c>
      <c r="O12" s="300" t="str">
        <f t="shared" si="1"/>
        <v>III JA</v>
      </c>
    </row>
    <row r="13" spans="1:15" ht="18" customHeight="1">
      <c r="A13" s="271">
        <v>5</v>
      </c>
      <c r="B13" s="270" t="s">
        <v>487</v>
      </c>
      <c r="C13" s="269" t="s">
        <v>486</v>
      </c>
      <c r="D13" s="268" t="s">
        <v>485</v>
      </c>
      <c r="E13" s="267" t="s">
        <v>449</v>
      </c>
      <c r="F13" s="266" t="s">
        <v>448</v>
      </c>
      <c r="G13" s="299" t="s">
        <v>470</v>
      </c>
      <c r="H13" s="299">
        <v>8.9</v>
      </c>
      <c r="I13" s="299">
        <v>8.5500000000000007</v>
      </c>
      <c r="J13" s="299"/>
      <c r="K13" s="299">
        <v>8.58</v>
      </c>
      <c r="L13" s="299">
        <v>9</v>
      </c>
      <c r="M13" s="299">
        <v>8.65</v>
      </c>
      <c r="N13" s="264">
        <f t="shared" si="0"/>
        <v>9</v>
      </c>
      <c r="O13" s="300" t="str">
        <f t="shared" si="1"/>
        <v/>
      </c>
    </row>
    <row r="14" spans="1:15" ht="18" customHeight="1">
      <c r="A14" s="271">
        <v>6</v>
      </c>
      <c r="B14" s="302" t="s">
        <v>484</v>
      </c>
      <c r="C14" s="269" t="s">
        <v>483</v>
      </c>
      <c r="D14" s="268">
        <v>38513</v>
      </c>
      <c r="E14" s="267" t="s">
        <v>20</v>
      </c>
      <c r="F14" s="266" t="s">
        <v>99</v>
      </c>
      <c r="G14" s="299">
        <v>7.34</v>
      </c>
      <c r="H14" s="299">
        <v>8.5</v>
      </c>
      <c r="I14" s="299">
        <v>8.66</v>
      </c>
      <c r="J14" s="299"/>
      <c r="K14" s="299">
        <v>8.42</v>
      </c>
      <c r="L14" s="299" t="s">
        <v>470</v>
      </c>
      <c r="M14" s="299">
        <v>8.6300000000000008</v>
      </c>
      <c r="N14" s="264">
        <f t="shared" si="0"/>
        <v>8.66</v>
      </c>
      <c r="O14" s="300" t="str">
        <f t="shared" si="1"/>
        <v/>
      </c>
    </row>
    <row r="15" spans="1:15" ht="18" customHeight="1">
      <c r="A15" s="271">
        <v>7</v>
      </c>
      <c r="B15" s="270" t="s">
        <v>155</v>
      </c>
      <c r="C15" s="269" t="s">
        <v>482</v>
      </c>
      <c r="D15" s="268">
        <v>38001</v>
      </c>
      <c r="E15" s="267" t="s">
        <v>449</v>
      </c>
      <c r="F15" s="266" t="s">
        <v>448</v>
      </c>
      <c r="G15" s="299">
        <v>8.1</v>
      </c>
      <c r="H15" s="299">
        <v>7.77</v>
      </c>
      <c r="I15" s="299" t="s">
        <v>481</v>
      </c>
      <c r="J15" s="299"/>
      <c r="K15" s="299">
        <v>7.83</v>
      </c>
      <c r="L15" s="299" t="s">
        <v>470</v>
      </c>
      <c r="M15" s="299">
        <v>7.52</v>
      </c>
      <c r="N15" s="264">
        <f t="shared" si="0"/>
        <v>8.1</v>
      </c>
      <c r="O15" s="300" t="str">
        <f t="shared" si="1"/>
        <v/>
      </c>
    </row>
    <row r="16" spans="1:15" ht="18" customHeight="1">
      <c r="A16" s="271">
        <v>8</v>
      </c>
      <c r="B16" s="270" t="s">
        <v>480</v>
      </c>
      <c r="C16" s="269" t="s">
        <v>479</v>
      </c>
      <c r="D16" s="268">
        <v>38022</v>
      </c>
      <c r="E16" s="267" t="s">
        <v>25</v>
      </c>
      <c r="F16" s="266" t="s">
        <v>99</v>
      </c>
      <c r="G16" s="299">
        <v>6.7</v>
      </c>
      <c r="H16" s="299">
        <v>6.48</v>
      </c>
      <c r="I16" s="299">
        <v>7.1</v>
      </c>
      <c r="J16" s="299"/>
      <c r="K16" s="299">
        <v>6.67</v>
      </c>
      <c r="L16" s="299">
        <v>5.84</v>
      </c>
      <c r="M16" s="299">
        <v>6.58</v>
      </c>
      <c r="N16" s="264">
        <f t="shared" si="0"/>
        <v>7.1</v>
      </c>
      <c r="O16" s="300" t="str">
        <f t="shared" si="1"/>
        <v/>
      </c>
    </row>
    <row r="17" spans="1:20" ht="18" customHeight="1">
      <c r="A17" s="271">
        <v>9</v>
      </c>
      <c r="B17" s="270" t="s">
        <v>478</v>
      </c>
      <c r="C17" s="269" t="s">
        <v>477</v>
      </c>
      <c r="D17" s="268" t="s">
        <v>476</v>
      </c>
      <c r="E17" s="267" t="s">
        <v>81</v>
      </c>
      <c r="F17" s="266" t="s">
        <v>80</v>
      </c>
      <c r="G17" s="265">
        <v>6.75</v>
      </c>
      <c r="H17" s="265">
        <v>5.91</v>
      </c>
      <c r="I17" s="265">
        <v>6.2</v>
      </c>
      <c r="J17" s="265"/>
      <c r="K17" s="265"/>
      <c r="L17" s="265"/>
      <c r="M17" s="265"/>
      <c r="N17" s="264">
        <f t="shared" si="0"/>
        <v>6.75</v>
      </c>
      <c r="O17" s="300" t="str">
        <f t="shared" si="1"/>
        <v/>
      </c>
    </row>
    <row r="18" spans="1:20" ht="18" customHeight="1">
      <c r="A18" s="271">
        <v>10</v>
      </c>
      <c r="B18" s="270" t="s">
        <v>475</v>
      </c>
      <c r="C18" s="269" t="s">
        <v>474</v>
      </c>
      <c r="D18" s="268">
        <v>38617</v>
      </c>
      <c r="E18" s="267" t="s">
        <v>449</v>
      </c>
      <c r="F18" s="266" t="s">
        <v>448</v>
      </c>
      <c r="G18" s="265">
        <v>5.82</v>
      </c>
      <c r="H18" s="265">
        <v>6.52</v>
      </c>
      <c r="I18" s="265">
        <v>5.78</v>
      </c>
      <c r="J18" s="265"/>
      <c r="K18" s="265"/>
      <c r="L18" s="265"/>
      <c r="M18" s="265"/>
      <c r="N18" s="264">
        <f t="shared" si="0"/>
        <v>6.52</v>
      </c>
      <c r="O18" s="300" t="str">
        <f t="shared" si="1"/>
        <v/>
      </c>
    </row>
    <row r="19" spans="1:20" ht="18" customHeight="1">
      <c r="A19" s="271">
        <v>11</v>
      </c>
      <c r="B19" s="270" t="s">
        <v>473</v>
      </c>
      <c r="C19" s="269" t="s">
        <v>472</v>
      </c>
      <c r="D19" s="268" t="s">
        <v>471</v>
      </c>
      <c r="E19" s="267" t="s">
        <v>449</v>
      </c>
      <c r="F19" s="266" t="s">
        <v>448</v>
      </c>
      <c r="G19" s="265" t="s">
        <v>470</v>
      </c>
      <c r="H19" s="265" t="s">
        <v>470</v>
      </c>
      <c r="I19" s="265" t="s">
        <v>469</v>
      </c>
      <c r="J19" s="265"/>
      <c r="K19" s="265"/>
      <c r="L19" s="265"/>
      <c r="M19" s="265"/>
      <c r="N19" s="264">
        <f t="shared" si="0"/>
        <v>0</v>
      </c>
      <c r="O19" s="300" t="str">
        <f t="shared" si="1"/>
        <v/>
      </c>
      <c r="T19" s="251" t="s">
        <v>468</v>
      </c>
    </row>
    <row r="20" spans="1:20" ht="18" customHeight="1">
      <c r="A20" s="303" t="s">
        <v>0</v>
      </c>
      <c r="B20" s="270" t="s">
        <v>434</v>
      </c>
      <c r="C20" s="269" t="s">
        <v>433</v>
      </c>
      <c r="D20" s="268">
        <v>37989</v>
      </c>
      <c r="E20" s="267" t="s">
        <v>25</v>
      </c>
      <c r="F20" s="266" t="s">
        <v>99</v>
      </c>
      <c r="G20" s="265">
        <v>7.36</v>
      </c>
      <c r="H20" s="265">
        <v>7.7</v>
      </c>
      <c r="I20" s="265">
        <v>7.83</v>
      </c>
      <c r="J20" s="301" t="s">
        <v>0</v>
      </c>
      <c r="K20" s="265"/>
      <c r="L20" s="265"/>
      <c r="M20" s="265"/>
      <c r="N20" s="264">
        <f t="shared" si="0"/>
        <v>7.83</v>
      </c>
      <c r="O20" s="300"/>
    </row>
    <row r="21" spans="1:20" ht="18" customHeight="1">
      <c r="A21" s="271"/>
      <c r="B21" s="270" t="s">
        <v>104</v>
      </c>
      <c r="C21" s="269" t="s">
        <v>411</v>
      </c>
      <c r="D21" s="268">
        <v>38082</v>
      </c>
      <c r="E21" s="267" t="s">
        <v>25</v>
      </c>
      <c r="F21" s="266" t="s">
        <v>38</v>
      </c>
      <c r="G21" s="265"/>
      <c r="H21" s="265"/>
      <c r="I21" s="265"/>
      <c r="J21" s="265"/>
      <c r="K21" s="265"/>
      <c r="L21" s="265"/>
      <c r="M21" s="265"/>
      <c r="N21" s="264" t="s">
        <v>352</v>
      </c>
      <c r="O21" s="300"/>
    </row>
    <row r="22" spans="1:20" ht="18" customHeight="1">
      <c r="A22" s="271"/>
      <c r="B22" s="270" t="s">
        <v>467</v>
      </c>
      <c r="C22" s="269" t="s">
        <v>100</v>
      </c>
      <c r="D22" s="268">
        <v>38745</v>
      </c>
      <c r="E22" s="267" t="s">
        <v>449</v>
      </c>
      <c r="F22" s="266" t="s">
        <v>448</v>
      </c>
      <c r="G22" s="265"/>
      <c r="H22" s="265"/>
      <c r="I22" s="265"/>
      <c r="J22" s="265"/>
      <c r="K22" s="265"/>
      <c r="L22" s="265"/>
      <c r="M22" s="265"/>
      <c r="N22" s="264" t="s">
        <v>352</v>
      </c>
      <c r="O22" s="300"/>
    </row>
    <row r="23" spans="1:20" ht="18" customHeight="1">
      <c r="A23" s="271"/>
      <c r="B23" s="270" t="s">
        <v>466</v>
      </c>
      <c r="C23" s="269" t="s">
        <v>465</v>
      </c>
      <c r="D23" s="268">
        <v>38539</v>
      </c>
      <c r="E23" s="267" t="s">
        <v>25</v>
      </c>
      <c r="F23" s="266" t="s">
        <v>464</v>
      </c>
      <c r="G23" s="265"/>
      <c r="H23" s="265"/>
      <c r="I23" s="265"/>
      <c r="J23" s="265"/>
      <c r="K23" s="265"/>
      <c r="L23" s="265"/>
      <c r="M23" s="265"/>
      <c r="N23" s="264" t="s">
        <v>352</v>
      </c>
      <c r="O23" s="300"/>
    </row>
    <row r="24" spans="1:20" ht="18" customHeight="1">
      <c r="A24" s="271"/>
      <c r="B24" s="302" t="s">
        <v>463</v>
      </c>
      <c r="C24" s="269" t="s">
        <v>462</v>
      </c>
      <c r="D24" s="268">
        <v>38346</v>
      </c>
      <c r="E24" s="267" t="s">
        <v>25</v>
      </c>
      <c r="F24" s="266" t="s">
        <v>38</v>
      </c>
      <c r="G24" s="265"/>
      <c r="H24" s="265"/>
      <c r="I24" s="265"/>
      <c r="J24" s="265"/>
      <c r="K24" s="265"/>
      <c r="L24" s="265"/>
      <c r="M24" s="265"/>
      <c r="N24" s="264" t="s">
        <v>352</v>
      </c>
      <c r="O24" s="300"/>
    </row>
    <row r="25" spans="1:20" ht="18" customHeight="1">
      <c r="A25" s="303" t="s">
        <v>0</v>
      </c>
      <c r="B25" s="302" t="s">
        <v>417</v>
      </c>
      <c r="C25" s="269" t="s">
        <v>416</v>
      </c>
      <c r="D25" s="268">
        <v>38028</v>
      </c>
      <c r="E25" s="267" t="s">
        <v>25</v>
      </c>
      <c r="F25" s="266" t="s">
        <v>99</v>
      </c>
      <c r="G25" s="265"/>
      <c r="H25" s="265"/>
      <c r="I25" s="265"/>
      <c r="J25" s="301" t="s">
        <v>0</v>
      </c>
      <c r="K25" s="265"/>
      <c r="L25" s="265"/>
      <c r="M25" s="265"/>
      <c r="N25" s="264" t="s">
        <v>352</v>
      </c>
      <c r="O25" s="300"/>
    </row>
    <row r="26" spans="1:20" ht="12.75"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</row>
    <row r="27" spans="1:20">
      <c r="G27" s="251"/>
      <c r="H27" s="251"/>
      <c r="I27" s="251"/>
      <c r="J27" s="251"/>
      <c r="K27" s="251"/>
      <c r="L27" s="251"/>
      <c r="M27" s="251"/>
      <c r="N27" s="251"/>
      <c r="O27" s="251"/>
    </row>
    <row r="28" spans="1:20">
      <c r="G28" s="251"/>
      <c r="H28" s="251"/>
      <c r="I28" s="251"/>
      <c r="J28" s="251"/>
      <c r="K28" s="251"/>
      <c r="L28" s="251"/>
      <c r="M28" s="251"/>
      <c r="N28" s="251"/>
      <c r="O28" s="251"/>
    </row>
    <row r="29" spans="1:20">
      <c r="G29" s="251"/>
      <c r="H29" s="251"/>
      <c r="I29" s="251"/>
      <c r="J29" s="251"/>
      <c r="K29" s="251"/>
      <c r="L29" s="251"/>
      <c r="M29" s="251"/>
      <c r="N29" s="251"/>
      <c r="O29" s="251"/>
    </row>
    <row r="30" spans="1:20">
      <c r="G30" s="251"/>
      <c r="H30" s="251"/>
      <c r="I30" s="251"/>
      <c r="J30" s="251"/>
      <c r="K30" s="251"/>
      <c r="L30" s="251"/>
      <c r="M30" s="251"/>
      <c r="N30" s="251"/>
      <c r="O30" s="251"/>
    </row>
    <row r="31" spans="1:20">
      <c r="G31" s="251"/>
      <c r="H31" s="251"/>
      <c r="I31" s="251"/>
      <c r="J31" s="251"/>
      <c r="K31" s="251"/>
      <c r="L31" s="251"/>
      <c r="M31" s="251"/>
      <c r="N31" s="251"/>
      <c r="O31" s="251"/>
    </row>
    <row r="32" spans="1:20">
      <c r="G32" s="251"/>
      <c r="H32" s="251"/>
      <c r="I32" s="251"/>
      <c r="J32" s="251"/>
      <c r="K32" s="251"/>
      <c r="L32" s="251"/>
      <c r="M32" s="251"/>
      <c r="N32" s="251"/>
      <c r="O32" s="251"/>
    </row>
    <row r="33" spans="2:15">
      <c r="G33" s="251"/>
      <c r="H33" s="251"/>
      <c r="I33" s="251"/>
      <c r="J33" s="251"/>
      <c r="K33" s="251"/>
      <c r="L33" s="251"/>
      <c r="M33" s="251"/>
      <c r="N33" s="251"/>
      <c r="O33" s="251"/>
    </row>
    <row r="34" spans="2:15">
      <c r="G34" s="251"/>
      <c r="H34" s="251"/>
      <c r="I34" s="251"/>
      <c r="J34" s="251"/>
      <c r="K34" s="251"/>
      <c r="L34" s="251"/>
      <c r="M34" s="251"/>
      <c r="N34" s="251"/>
      <c r="O34" s="251"/>
    </row>
    <row r="35" spans="2:15">
      <c r="G35" s="251"/>
      <c r="H35" s="251"/>
      <c r="I35" s="251"/>
      <c r="J35" s="251"/>
      <c r="K35" s="251"/>
      <c r="L35" s="251"/>
      <c r="M35" s="251"/>
      <c r="N35" s="251"/>
      <c r="O35" s="251"/>
    </row>
    <row r="36" spans="2:15">
      <c r="G36" s="251"/>
      <c r="H36" s="251"/>
      <c r="I36" s="251"/>
      <c r="J36" s="251"/>
      <c r="K36" s="251"/>
      <c r="L36" s="251"/>
      <c r="M36" s="251"/>
      <c r="N36" s="251"/>
      <c r="O36" s="251"/>
    </row>
    <row r="37" spans="2:15" ht="12.75"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</row>
    <row r="38" spans="2:15" ht="12.75"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</row>
    <row r="39" spans="2:15" ht="12.75"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</row>
    <row r="40" spans="2:15" ht="12.75"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</row>
    <row r="41" spans="2:15" ht="12.75"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</row>
    <row r="42" spans="2:15" ht="12.75"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</row>
    <row r="43" spans="2:15" ht="12.75"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</row>
    <row r="44" spans="2:15" ht="12.75"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</row>
    <row r="45" spans="2:15" ht="12.75"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</row>
    <row r="46" spans="2:15" ht="12.75"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</row>
    <row r="47" spans="2:15" ht="12.75"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</row>
    <row r="48" spans="2:15" ht="12.75"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</row>
    <row r="49" spans="2:15" ht="12.75"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</row>
    <row r="50" spans="2:15" ht="12.75"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</row>
    <row r="51" spans="2:15" ht="12.75"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</row>
    <row r="52" spans="2:15" ht="12.75"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</row>
    <row r="53" spans="2:15" ht="12.75"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</row>
    <row r="54" spans="2:15" ht="12.75"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</row>
    <row r="55" spans="2:15" ht="12.75"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</row>
    <row r="56" spans="2:15" ht="12.75"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</row>
    <row r="57" spans="2:15" ht="12.75"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</row>
    <row r="58" spans="2:15" ht="12.75"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</row>
    <row r="59" spans="2:15" ht="12.75"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</row>
  </sheetData>
  <mergeCells count="3">
    <mergeCell ref="A2:B2"/>
    <mergeCell ref="G7:M7"/>
    <mergeCell ref="B5:D5"/>
  </mergeCells>
  <printOptions horizontalCentered="1"/>
  <pageMargins left="0.19685039370078741" right="0.1574803149606299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2"/>
  <sheetViews>
    <sheetView zoomScale="110" zoomScaleNormal="110" workbookViewId="0">
      <selection activeCell="G34" sqref="G34:G39"/>
    </sheetView>
  </sheetViews>
  <sheetFormatPr defaultRowHeight="12.75"/>
  <cols>
    <col min="1" max="1" width="5.85546875" style="8" customWidth="1"/>
    <col min="2" max="2" width="10.42578125" style="8" customWidth="1"/>
    <col min="3" max="3" width="17.28515625" style="8" customWidth="1"/>
    <col min="4" max="4" width="10.28515625" style="8" customWidth="1"/>
    <col min="5" max="5" width="11.140625" style="70" bestFit="1" customWidth="1"/>
    <col min="6" max="6" width="22.5703125" style="8" bestFit="1" customWidth="1"/>
    <col min="7" max="7" width="5.7109375" style="70" customWidth="1"/>
    <col min="8" max="8" width="5.7109375" style="84" customWidth="1"/>
    <col min="9" max="9" width="6.5703125" style="8" customWidth="1"/>
    <col min="10" max="16384" width="9.140625" style="8"/>
  </cols>
  <sheetData>
    <row r="1" spans="1:9" s="12" customFormat="1" ht="18.75">
      <c r="A1" s="47" t="s">
        <v>248</v>
      </c>
      <c r="B1" s="126"/>
      <c r="C1" s="126"/>
      <c r="E1" s="19"/>
      <c r="G1" s="126"/>
      <c r="H1" s="126"/>
    </row>
    <row r="2" spans="1:9" s="12" customFormat="1" ht="15">
      <c r="A2" s="341">
        <v>42832</v>
      </c>
      <c r="B2" s="341"/>
      <c r="C2" s="126"/>
      <c r="E2" s="66" t="s">
        <v>96</v>
      </c>
      <c r="G2" s="126"/>
      <c r="H2" s="126"/>
    </row>
    <row r="3" spans="1:9" s="49" customFormat="1">
      <c r="E3" s="67"/>
      <c r="G3" s="60"/>
      <c r="H3" s="60"/>
    </row>
    <row r="4" spans="1:9" s="12" customFormat="1" ht="18.75">
      <c r="A4" s="126"/>
      <c r="B4" s="26" t="s">
        <v>95</v>
      </c>
      <c r="E4" s="40"/>
      <c r="F4" s="13"/>
      <c r="G4" s="126"/>
      <c r="H4" s="126"/>
    </row>
    <row r="5" spans="1:9" s="68" customFormat="1">
      <c r="B5" s="69"/>
      <c r="E5" s="70"/>
      <c r="F5" s="71"/>
      <c r="G5" s="158"/>
      <c r="H5" s="72"/>
    </row>
    <row r="6" spans="1:9">
      <c r="A6" s="73" t="s">
        <v>303</v>
      </c>
      <c r="B6" s="9" t="s">
        <v>93</v>
      </c>
      <c r="C6" s="10" t="s">
        <v>92</v>
      </c>
      <c r="D6" s="73" t="s">
        <v>91</v>
      </c>
      <c r="E6" s="73" t="s">
        <v>90</v>
      </c>
      <c r="F6" s="73" t="s">
        <v>89</v>
      </c>
      <c r="G6" s="74" t="s">
        <v>88</v>
      </c>
      <c r="H6" s="75" t="s">
        <v>87</v>
      </c>
      <c r="I6" s="76" t="s">
        <v>86</v>
      </c>
    </row>
    <row r="7" spans="1:9" ht="17.25" customHeight="1">
      <c r="A7" s="155">
        <v>1</v>
      </c>
      <c r="B7" s="29" t="s">
        <v>58</v>
      </c>
      <c r="C7" s="30" t="s">
        <v>57</v>
      </c>
      <c r="D7" s="31" t="s">
        <v>56</v>
      </c>
      <c r="E7" s="31" t="s">
        <v>11</v>
      </c>
      <c r="F7" s="55" t="s">
        <v>10</v>
      </c>
      <c r="G7" s="163">
        <v>8.69</v>
      </c>
      <c r="H7" s="164" t="s">
        <v>312</v>
      </c>
      <c r="I7" s="4" t="str">
        <f t="shared" ref="I7:I19" si="0">IF(ISBLANK(G7),"",IF(G7&lt;=7.7,"KSM",IF(G7&lt;=8,"I A",IF(G7&lt;=8.44,"II A",IF(G7&lt;=9.04,"III A",IF(G7&lt;=9.64,"I JA",IF(G7&lt;=10.04,"II JA",IF(G7&lt;=10.34,"III JA"))))))))</f>
        <v>III A</v>
      </c>
    </row>
    <row r="8" spans="1:9" ht="17.25" customHeight="1">
      <c r="A8" s="155">
        <v>2</v>
      </c>
      <c r="B8" s="29" t="s">
        <v>79</v>
      </c>
      <c r="C8" s="30" t="s">
        <v>78</v>
      </c>
      <c r="D8" s="31">
        <v>38274</v>
      </c>
      <c r="E8" s="31" t="s">
        <v>64</v>
      </c>
      <c r="F8" s="55" t="s">
        <v>63</v>
      </c>
      <c r="G8" s="163">
        <v>8.6300000000000008</v>
      </c>
      <c r="H8" s="165" t="s">
        <v>313</v>
      </c>
      <c r="I8" s="4" t="str">
        <f t="shared" si="0"/>
        <v>III A</v>
      </c>
    </row>
    <row r="9" spans="1:9" ht="17.25" customHeight="1">
      <c r="A9" s="155">
        <v>3</v>
      </c>
      <c r="B9" s="29" t="s">
        <v>75</v>
      </c>
      <c r="C9" s="30" t="s">
        <v>74</v>
      </c>
      <c r="D9" s="153" t="s">
        <v>73</v>
      </c>
      <c r="E9" s="31" t="s">
        <v>2</v>
      </c>
      <c r="F9" s="55" t="s">
        <v>1</v>
      </c>
      <c r="G9" s="163">
        <v>8.77</v>
      </c>
      <c r="H9" s="162" t="s">
        <v>314</v>
      </c>
      <c r="I9" s="4" t="str">
        <f t="shared" si="0"/>
        <v>III A</v>
      </c>
    </row>
    <row r="10" spans="1:9" ht="17.25" customHeight="1">
      <c r="A10" s="155">
        <v>4</v>
      </c>
      <c r="B10" s="29" t="s">
        <v>8</v>
      </c>
      <c r="C10" s="30" t="s">
        <v>7</v>
      </c>
      <c r="D10" s="31" t="s">
        <v>6</v>
      </c>
      <c r="E10" s="31" t="s">
        <v>62</v>
      </c>
      <c r="F10" s="55" t="s">
        <v>5</v>
      </c>
      <c r="G10" s="166">
        <v>8.6300000000000008</v>
      </c>
      <c r="H10" s="167" t="s">
        <v>315</v>
      </c>
      <c r="I10" s="4" t="str">
        <f t="shared" si="0"/>
        <v>III A</v>
      </c>
    </row>
    <row r="11" spans="1:9" ht="17.25" customHeight="1">
      <c r="A11" s="155">
        <v>5</v>
      </c>
      <c r="B11" s="29" t="s">
        <v>44</v>
      </c>
      <c r="C11" s="30" t="s">
        <v>43</v>
      </c>
      <c r="D11" s="31" t="s">
        <v>42</v>
      </c>
      <c r="E11" s="31" t="s">
        <v>11</v>
      </c>
      <c r="F11" s="55" t="s">
        <v>10</v>
      </c>
      <c r="G11" s="166">
        <v>8.8000000000000007</v>
      </c>
      <c r="H11" s="167" t="s">
        <v>316</v>
      </c>
      <c r="I11" s="4" t="str">
        <f t="shared" si="0"/>
        <v>III A</v>
      </c>
    </row>
    <row r="12" spans="1:9" ht="17.25" customHeight="1">
      <c r="A12" s="155">
        <v>6</v>
      </c>
      <c r="B12" s="29" t="s">
        <v>67</v>
      </c>
      <c r="C12" s="30" t="s">
        <v>66</v>
      </c>
      <c r="D12" s="31">
        <v>38581</v>
      </c>
      <c r="E12" s="31" t="s">
        <v>64</v>
      </c>
      <c r="F12" s="55" t="s">
        <v>63</v>
      </c>
      <c r="G12" s="166">
        <v>9.1</v>
      </c>
      <c r="H12" s="167" t="s">
        <v>317</v>
      </c>
      <c r="I12" s="4" t="str">
        <f t="shared" si="0"/>
        <v>I JA</v>
      </c>
    </row>
    <row r="13" spans="1:9" ht="17.25" customHeight="1">
      <c r="A13" s="155">
        <v>7</v>
      </c>
      <c r="B13" s="139" t="s">
        <v>55</v>
      </c>
      <c r="C13" s="140" t="s">
        <v>226</v>
      </c>
      <c r="D13" s="5">
        <v>38371</v>
      </c>
      <c r="E13" s="31" t="s">
        <v>11</v>
      </c>
      <c r="F13" s="55" t="s">
        <v>10</v>
      </c>
      <c r="G13" s="166">
        <v>9.15</v>
      </c>
      <c r="H13" s="167"/>
      <c r="I13" s="4" t="str">
        <f t="shared" si="0"/>
        <v>I JA</v>
      </c>
    </row>
    <row r="14" spans="1:9" ht="17.25" customHeight="1">
      <c r="A14" s="155">
        <v>8</v>
      </c>
      <c r="B14" s="29" t="s">
        <v>85</v>
      </c>
      <c r="C14" s="30" t="s">
        <v>84</v>
      </c>
      <c r="D14" s="31">
        <v>38049</v>
      </c>
      <c r="E14" s="31" t="s">
        <v>83</v>
      </c>
      <c r="F14" s="55" t="s">
        <v>82</v>
      </c>
      <c r="G14" s="166">
        <v>9.2799999999999994</v>
      </c>
      <c r="H14" s="167"/>
      <c r="I14" s="4" t="str">
        <f t="shared" si="0"/>
        <v>I JA</v>
      </c>
    </row>
    <row r="15" spans="1:9" ht="17.25" customHeight="1">
      <c r="A15" s="155">
        <v>9</v>
      </c>
      <c r="B15" s="22" t="s">
        <v>41</v>
      </c>
      <c r="C15" s="23" t="s">
        <v>40</v>
      </c>
      <c r="D15" s="31">
        <v>38617</v>
      </c>
      <c r="E15" s="31" t="s">
        <v>25</v>
      </c>
      <c r="F15" s="55" t="s">
        <v>39</v>
      </c>
      <c r="G15" s="166">
        <v>9.31</v>
      </c>
      <c r="H15" s="167"/>
      <c r="I15" s="4" t="str">
        <f t="shared" si="0"/>
        <v>I JA</v>
      </c>
    </row>
    <row r="16" spans="1:9" ht="17.25" customHeight="1">
      <c r="A16" s="155">
        <v>10</v>
      </c>
      <c r="B16" s="141" t="s">
        <v>240</v>
      </c>
      <c r="C16" s="142" t="s">
        <v>71</v>
      </c>
      <c r="D16" s="82">
        <v>38286</v>
      </c>
      <c r="E16" s="31" t="s">
        <v>81</v>
      </c>
      <c r="F16" s="55" t="s">
        <v>80</v>
      </c>
      <c r="G16" s="166">
        <v>9.4600000000000009</v>
      </c>
      <c r="H16" s="167"/>
      <c r="I16" s="4" t="str">
        <f t="shared" si="0"/>
        <v>I JA</v>
      </c>
    </row>
    <row r="17" spans="1:9" ht="17.25" customHeight="1">
      <c r="A17" s="155">
        <v>11</v>
      </c>
      <c r="B17" s="29" t="s">
        <v>22</v>
      </c>
      <c r="C17" s="30" t="s">
        <v>21</v>
      </c>
      <c r="D17" s="31">
        <v>38142</v>
      </c>
      <c r="E17" s="31" t="s">
        <v>20</v>
      </c>
      <c r="F17" s="55" t="s">
        <v>5</v>
      </c>
      <c r="G17" s="166">
        <v>9.7200000000000006</v>
      </c>
      <c r="H17" s="167"/>
      <c r="I17" s="4" t="str">
        <f t="shared" si="0"/>
        <v>II JA</v>
      </c>
    </row>
    <row r="18" spans="1:9" ht="17.25" customHeight="1">
      <c r="A18" s="155">
        <v>12</v>
      </c>
      <c r="B18" s="105" t="s">
        <v>52</v>
      </c>
      <c r="C18" s="106" t="s">
        <v>21</v>
      </c>
      <c r="D18" s="63">
        <v>39096</v>
      </c>
      <c r="E18" s="89" t="s">
        <v>20</v>
      </c>
      <c r="F18" s="65" t="s">
        <v>5</v>
      </c>
      <c r="G18" s="166">
        <v>10.130000000000001</v>
      </c>
      <c r="H18" s="167"/>
      <c r="I18" s="4" t="str">
        <f t="shared" si="0"/>
        <v>III JA</v>
      </c>
    </row>
    <row r="19" spans="1:9" ht="17.25" customHeight="1">
      <c r="A19" s="155">
        <v>13</v>
      </c>
      <c r="B19" s="29" t="s">
        <v>217</v>
      </c>
      <c r="C19" s="30" t="s">
        <v>216</v>
      </c>
      <c r="D19" s="31">
        <v>38158</v>
      </c>
      <c r="E19" s="31" t="s">
        <v>25</v>
      </c>
      <c r="F19" s="55" t="s">
        <v>38</v>
      </c>
      <c r="G19" s="166">
        <v>10.220000000000001</v>
      </c>
      <c r="H19" s="167"/>
      <c r="I19" s="4" t="str">
        <f t="shared" si="0"/>
        <v>III JA</v>
      </c>
    </row>
    <row r="20" spans="1:9" ht="17.25" customHeight="1">
      <c r="A20" s="155">
        <v>14</v>
      </c>
      <c r="B20" s="29" t="s">
        <v>236</v>
      </c>
      <c r="C20" s="30" t="s">
        <v>237</v>
      </c>
      <c r="D20" s="31">
        <v>38753</v>
      </c>
      <c r="E20" s="31" t="s">
        <v>20</v>
      </c>
      <c r="F20" s="55" t="s">
        <v>5</v>
      </c>
      <c r="G20" s="161">
        <v>10.4</v>
      </c>
      <c r="H20" s="79"/>
      <c r="I20" s="4" t="s">
        <v>351</v>
      </c>
    </row>
    <row r="21" spans="1:9" ht="17.25" customHeight="1">
      <c r="A21" s="155">
        <v>15</v>
      </c>
      <c r="B21" s="29" t="s">
        <v>227</v>
      </c>
      <c r="C21" s="30" t="s">
        <v>228</v>
      </c>
      <c r="D21" s="31">
        <v>38798</v>
      </c>
      <c r="E21" s="31" t="s">
        <v>11</v>
      </c>
      <c r="F21" s="55" t="s">
        <v>10</v>
      </c>
      <c r="G21" s="161">
        <v>10.45</v>
      </c>
      <c r="H21" s="79"/>
      <c r="I21" s="4" t="s">
        <v>351</v>
      </c>
    </row>
    <row r="22" spans="1:9" ht="17.25" customHeight="1">
      <c r="A22" s="155">
        <v>16</v>
      </c>
      <c r="B22" s="141" t="s">
        <v>171</v>
      </c>
      <c r="C22" s="142" t="s">
        <v>46</v>
      </c>
      <c r="D22" s="31">
        <v>38980</v>
      </c>
      <c r="E22" s="31" t="s">
        <v>11</v>
      </c>
      <c r="F22" s="55" t="s">
        <v>10</v>
      </c>
      <c r="G22" s="161">
        <v>10.62</v>
      </c>
      <c r="H22" s="79"/>
      <c r="I22" s="4" t="s">
        <v>351</v>
      </c>
    </row>
    <row r="23" spans="1:9" ht="17.25" customHeight="1">
      <c r="A23" s="155">
        <v>17</v>
      </c>
      <c r="B23" s="29" t="s">
        <v>269</v>
      </c>
      <c r="C23" s="30" t="s">
        <v>270</v>
      </c>
      <c r="D23" s="31">
        <v>38904</v>
      </c>
      <c r="E23" s="31" t="s">
        <v>145</v>
      </c>
      <c r="F23" s="55" t="s">
        <v>357</v>
      </c>
      <c r="G23" s="161">
        <v>10.65</v>
      </c>
      <c r="H23" s="80"/>
      <c r="I23" s="4" t="s">
        <v>351</v>
      </c>
    </row>
    <row r="24" spans="1:9" ht="17.25" customHeight="1">
      <c r="A24" s="155">
        <v>18</v>
      </c>
      <c r="B24" s="29" t="s">
        <v>218</v>
      </c>
      <c r="C24" s="30" t="s">
        <v>219</v>
      </c>
      <c r="D24" s="31">
        <v>38215</v>
      </c>
      <c r="E24" s="31" t="s">
        <v>25</v>
      </c>
      <c r="F24" s="55" t="s">
        <v>38</v>
      </c>
      <c r="G24" s="161">
        <v>10.95</v>
      </c>
      <c r="H24" s="79"/>
      <c r="I24" s="4" t="s">
        <v>351</v>
      </c>
    </row>
    <row r="25" spans="1:9" ht="17.25" customHeight="1">
      <c r="A25" s="155">
        <v>19</v>
      </c>
      <c r="B25" s="29" t="s">
        <v>45</v>
      </c>
      <c r="C25" s="30" t="s">
        <v>281</v>
      </c>
      <c r="D25" s="121" t="s">
        <v>282</v>
      </c>
      <c r="E25" s="121" t="s">
        <v>271</v>
      </c>
      <c r="F25" s="122" t="s">
        <v>272</v>
      </c>
      <c r="G25" s="161">
        <v>11</v>
      </c>
      <c r="H25" s="79"/>
      <c r="I25" s="4" t="s">
        <v>351</v>
      </c>
    </row>
    <row r="26" spans="1:9" ht="17.25" customHeight="1">
      <c r="A26" s="155">
        <v>20</v>
      </c>
      <c r="B26" s="29" t="s">
        <v>61</v>
      </c>
      <c r="C26" s="30" t="s">
        <v>60</v>
      </c>
      <c r="D26" s="31" t="s">
        <v>59</v>
      </c>
      <c r="E26" s="31" t="s">
        <v>20</v>
      </c>
      <c r="F26" s="55" t="s">
        <v>5</v>
      </c>
      <c r="G26" s="161">
        <v>11.2</v>
      </c>
      <c r="H26" s="79"/>
      <c r="I26" s="4" t="s">
        <v>351</v>
      </c>
    </row>
    <row r="27" spans="1:9" ht="17.25" customHeight="1">
      <c r="A27" s="155">
        <v>21</v>
      </c>
      <c r="B27" s="29" t="s">
        <v>283</v>
      </c>
      <c r="C27" s="30" t="s">
        <v>284</v>
      </c>
      <c r="D27" s="31">
        <v>39629</v>
      </c>
      <c r="E27" s="121" t="s">
        <v>271</v>
      </c>
      <c r="F27" s="122" t="s">
        <v>272</v>
      </c>
      <c r="G27" s="161">
        <v>11.52</v>
      </c>
      <c r="H27" s="79"/>
      <c r="I27" s="4" t="s">
        <v>351</v>
      </c>
    </row>
    <row r="28" spans="1:9" ht="17.25" customHeight="1">
      <c r="A28" s="155">
        <v>22</v>
      </c>
      <c r="B28" s="29" t="s">
        <v>210</v>
      </c>
      <c r="C28" s="30" t="s">
        <v>238</v>
      </c>
      <c r="D28" s="31">
        <v>39659</v>
      </c>
      <c r="E28" s="31" t="s">
        <v>20</v>
      </c>
      <c r="F28" s="55" t="s">
        <v>5</v>
      </c>
      <c r="G28" s="161">
        <v>14.92</v>
      </c>
      <c r="H28" s="79"/>
      <c r="I28" s="4" t="s">
        <v>351</v>
      </c>
    </row>
    <row r="29" spans="1:9" ht="17.25" customHeight="1">
      <c r="A29" s="80" t="s">
        <v>0</v>
      </c>
      <c r="B29" s="135" t="s">
        <v>172</v>
      </c>
      <c r="C29" s="136" t="s">
        <v>250</v>
      </c>
      <c r="D29" s="56">
        <v>38189</v>
      </c>
      <c r="E29" s="56" t="s">
        <v>25</v>
      </c>
      <c r="F29" s="154" t="s">
        <v>31</v>
      </c>
      <c r="G29" s="73">
        <v>9.23</v>
      </c>
      <c r="H29" s="80"/>
      <c r="I29" s="4" t="str">
        <f t="shared" ref="I29:I30" si="1">IF(ISBLANK(G29),"",IF(G29&lt;=7.7,"KSM",IF(G29&lt;=8,"I A",IF(G29&lt;=8.44,"II A",IF(G29&lt;=9.04,"III A",IF(G29&lt;=9.64,"I JA",IF(G29&lt;=10.04,"II JA",IF(G29&lt;=10.34,"III JA"))))))))</f>
        <v>I JA</v>
      </c>
    </row>
    <row r="30" spans="1:9" ht="17.25" customHeight="1">
      <c r="A30" s="80" t="s">
        <v>0</v>
      </c>
      <c r="B30" s="29" t="s">
        <v>36</v>
      </c>
      <c r="C30" s="30" t="s">
        <v>35</v>
      </c>
      <c r="D30" s="31">
        <v>38755</v>
      </c>
      <c r="E30" s="31" t="s">
        <v>25</v>
      </c>
      <c r="F30" s="154" t="s">
        <v>24</v>
      </c>
      <c r="G30" s="73">
        <v>9.5299999999999994</v>
      </c>
      <c r="H30" s="80"/>
      <c r="I30" s="4" t="str">
        <f t="shared" si="1"/>
        <v>I JA</v>
      </c>
    </row>
    <row r="31" spans="1:9" ht="17.25" customHeight="1">
      <c r="A31" s="80" t="s">
        <v>0</v>
      </c>
      <c r="B31" s="22" t="s">
        <v>68</v>
      </c>
      <c r="C31" s="23" t="s">
        <v>279</v>
      </c>
      <c r="D31" s="121" t="s">
        <v>280</v>
      </c>
      <c r="E31" s="121" t="s">
        <v>271</v>
      </c>
      <c r="F31" s="154" t="s">
        <v>272</v>
      </c>
      <c r="G31" s="73" t="s">
        <v>354</v>
      </c>
      <c r="H31" s="80"/>
      <c r="I31" s="4" t="s">
        <v>351</v>
      </c>
    </row>
    <row r="32" spans="1:9" ht="17.25" customHeight="1">
      <c r="A32" s="80" t="s">
        <v>0</v>
      </c>
      <c r="B32" s="22" t="s">
        <v>212</v>
      </c>
      <c r="C32" s="23" t="s">
        <v>255</v>
      </c>
      <c r="D32" s="31">
        <v>38315</v>
      </c>
      <c r="E32" s="31" t="s">
        <v>25</v>
      </c>
      <c r="F32" s="154" t="s">
        <v>24</v>
      </c>
      <c r="G32" s="73" t="s">
        <v>355</v>
      </c>
      <c r="H32" s="80"/>
      <c r="I32" s="4" t="s">
        <v>351</v>
      </c>
    </row>
    <row r="33" spans="1:9" ht="17.25" customHeight="1">
      <c r="A33" s="80" t="s">
        <v>0</v>
      </c>
      <c r="B33" s="6" t="s">
        <v>212</v>
      </c>
      <c r="C33" s="160" t="s">
        <v>211</v>
      </c>
      <c r="D33" s="5">
        <v>38042</v>
      </c>
      <c r="E33" s="4" t="s">
        <v>25</v>
      </c>
      <c r="F33" s="154" t="s">
        <v>105</v>
      </c>
      <c r="G33" s="73" t="s">
        <v>356</v>
      </c>
      <c r="H33" s="80"/>
      <c r="I33" s="4" t="s">
        <v>351</v>
      </c>
    </row>
    <row r="34" spans="1:9" ht="17.25" customHeight="1">
      <c r="A34" s="127"/>
      <c r="B34" s="29" t="s">
        <v>161</v>
      </c>
      <c r="C34" s="30" t="s">
        <v>353</v>
      </c>
      <c r="D34" s="31">
        <v>38983</v>
      </c>
      <c r="E34" s="31" t="s">
        <v>11</v>
      </c>
      <c r="F34" s="55" t="s">
        <v>10</v>
      </c>
      <c r="G34" s="161" t="s">
        <v>352</v>
      </c>
      <c r="H34" s="80"/>
      <c r="I34" s="4"/>
    </row>
    <row r="35" spans="1:9" ht="17.25" customHeight="1">
      <c r="A35" s="77"/>
      <c r="B35" s="29" t="s">
        <v>240</v>
      </c>
      <c r="C35" s="30" t="s">
        <v>239</v>
      </c>
      <c r="D35" s="31">
        <v>38202</v>
      </c>
      <c r="E35" s="31" t="s">
        <v>81</v>
      </c>
      <c r="F35" s="55" t="s">
        <v>80</v>
      </c>
      <c r="G35" s="161" t="s">
        <v>352</v>
      </c>
      <c r="H35" s="79"/>
      <c r="I35" s="4"/>
    </row>
    <row r="36" spans="1:9" ht="17.25" customHeight="1">
      <c r="A36" s="77"/>
      <c r="B36" s="22" t="s">
        <v>160</v>
      </c>
      <c r="C36" s="23" t="s">
        <v>223</v>
      </c>
      <c r="D36" s="81" t="s">
        <v>260</v>
      </c>
      <c r="E36" s="31" t="s">
        <v>25</v>
      </c>
      <c r="F36" s="55" t="s">
        <v>37</v>
      </c>
      <c r="G36" s="161" t="s">
        <v>352</v>
      </c>
      <c r="H36" s="80"/>
      <c r="I36" s="4"/>
    </row>
    <row r="37" spans="1:9" ht="17.25" customHeight="1">
      <c r="A37" s="77"/>
      <c r="B37" s="29" t="s">
        <v>65</v>
      </c>
      <c r="C37" s="30" t="s">
        <v>13</v>
      </c>
      <c r="D37" s="31">
        <v>39283</v>
      </c>
      <c r="E37" s="31" t="s">
        <v>11</v>
      </c>
      <c r="F37" s="55" t="s">
        <v>10</v>
      </c>
      <c r="G37" s="161" t="s">
        <v>352</v>
      </c>
      <c r="H37" s="79"/>
      <c r="I37" s="4"/>
    </row>
    <row r="38" spans="1:9" ht="17.25" customHeight="1">
      <c r="A38" s="77"/>
      <c r="B38" s="29" t="s">
        <v>285</v>
      </c>
      <c r="C38" s="30" t="s">
        <v>286</v>
      </c>
      <c r="D38" s="31">
        <v>38088</v>
      </c>
      <c r="E38" s="121" t="s">
        <v>271</v>
      </c>
      <c r="F38" s="122" t="s">
        <v>272</v>
      </c>
      <c r="G38" s="161" t="s">
        <v>352</v>
      </c>
      <c r="H38" s="79"/>
      <c r="I38" s="4"/>
    </row>
    <row r="39" spans="1:9" ht="17.25" customHeight="1">
      <c r="A39" s="77"/>
      <c r="B39" s="29" t="s">
        <v>206</v>
      </c>
      <c r="C39" s="30" t="s">
        <v>50</v>
      </c>
      <c r="D39" s="31" t="s">
        <v>49</v>
      </c>
      <c r="E39" s="31" t="s">
        <v>48</v>
      </c>
      <c r="F39" s="55" t="s">
        <v>47</v>
      </c>
      <c r="G39" s="161" t="s">
        <v>352</v>
      </c>
      <c r="H39" s="79"/>
      <c r="I39" s="4"/>
    </row>
    <row r="42" spans="1:9">
      <c r="C42" s="8" t="s">
        <v>28</v>
      </c>
    </row>
  </sheetData>
  <mergeCells count="1">
    <mergeCell ref="A2:B2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9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40"/>
  <sheetViews>
    <sheetView zoomScale="110" zoomScaleNormal="110" workbookViewId="0">
      <selection activeCell="N27" sqref="N26:N27"/>
    </sheetView>
  </sheetViews>
  <sheetFormatPr defaultRowHeight="12.75"/>
  <cols>
    <col min="1" max="1" width="5.85546875" style="8" customWidth="1"/>
    <col min="2" max="2" width="10.42578125" style="8" customWidth="1"/>
    <col min="3" max="3" width="17.28515625" style="8" customWidth="1"/>
    <col min="4" max="4" width="11.140625" style="8" customWidth="1"/>
    <col min="5" max="5" width="11.140625" style="70" bestFit="1" customWidth="1"/>
    <col min="6" max="6" width="22.5703125" style="8" bestFit="1" customWidth="1"/>
    <col min="7" max="7" width="5.7109375" style="8" customWidth="1"/>
    <col min="8" max="8" width="5.7109375" style="88" customWidth="1"/>
    <col min="9" max="9" width="6.5703125" style="8" customWidth="1"/>
    <col min="10" max="16384" width="9.140625" style="8"/>
  </cols>
  <sheetData>
    <row r="1" spans="1:9" s="12" customFormat="1" ht="18.75">
      <c r="A1" s="47" t="s">
        <v>248</v>
      </c>
      <c r="B1" s="126"/>
      <c r="C1" s="126"/>
      <c r="D1" s="35"/>
      <c r="E1" s="19"/>
      <c r="H1" s="126"/>
    </row>
    <row r="2" spans="1:9" s="12" customFormat="1" ht="15">
      <c r="A2" s="341">
        <v>42832</v>
      </c>
      <c r="B2" s="341"/>
      <c r="C2" s="126"/>
      <c r="D2" s="35"/>
      <c r="E2" s="66" t="s">
        <v>96</v>
      </c>
      <c r="H2" s="126"/>
    </row>
    <row r="3" spans="1:9" s="49" customFormat="1">
      <c r="D3" s="101"/>
      <c r="E3" s="67"/>
    </row>
    <row r="4" spans="1:9" s="12" customFormat="1" ht="18.75">
      <c r="A4" s="126"/>
      <c r="B4" s="26" t="s">
        <v>137</v>
      </c>
      <c r="D4" s="35"/>
      <c r="E4" s="40">
        <v>1</v>
      </c>
      <c r="F4" s="13" t="s">
        <v>29</v>
      </c>
      <c r="H4" s="126"/>
    </row>
    <row r="5" spans="1:9" s="68" customFormat="1">
      <c r="B5" s="69"/>
      <c r="D5" s="8"/>
      <c r="E5" s="70"/>
      <c r="F5" s="71"/>
      <c r="H5" s="87"/>
    </row>
    <row r="6" spans="1:9">
      <c r="A6" s="73" t="s">
        <v>94</v>
      </c>
      <c r="B6" s="9" t="s">
        <v>93</v>
      </c>
      <c r="C6" s="10" t="s">
        <v>92</v>
      </c>
      <c r="D6" s="73" t="s">
        <v>91</v>
      </c>
      <c r="E6" s="73" t="s">
        <v>90</v>
      </c>
      <c r="F6" s="73" t="s">
        <v>89</v>
      </c>
      <c r="G6" s="74" t="s">
        <v>88</v>
      </c>
      <c r="H6" s="75" t="s">
        <v>87</v>
      </c>
      <c r="I6" s="76" t="s">
        <v>86</v>
      </c>
    </row>
    <row r="7" spans="1:9" ht="17.25" customHeight="1">
      <c r="A7" s="77" t="s">
        <v>28</v>
      </c>
      <c r="B7" s="22" t="s">
        <v>127</v>
      </c>
      <c r="C7" s="23" t="s">
        <v>130</v>
      </c>
      <c r="D7" s="31">
        <v>38077</v>
      </c>
      <c r="E7" s="31" t="s">
        <v>64</v>
      </c>
      <c r="F7" s="55" t="s">
        <v>63</v>
      </c>
      <c r="G7" s="78">
        <v>9.0299999999999994</v>
      </c>
      <c r="H7" s="79"/>
      <c r="I7" s="4" t="s">
        <v>361</v>
      </c>
    </row>
    <row r="8" spans="1:9" ht="17.25" customHeight="1">
      <c r="A8" s="77" t="s">
        <v>23</v>
      </c>
      <c r="B8" s="22" t="s">
        <v>134</v>
      </c>
      <c r="C8" s="23" t="s">
        <v>133</v>
      </c>
      <c r="D8" s="31">
        <v>38408</v>
      </c>
      <c r="E8" s="31" t="s">
        <v>25</v>
      </c>
      <c r="F8" s="55" t="s">
        <v>132</v>
      </c>
      <c r="G8" s="78">
        <v>9.2899999999999991</v>
      </c>
      <c r="H8" s="79"/>
      <c r="I8" s="4" t="s">
        <v>362</v>
      </c>
    </row>
    <row r="9" spans="1:9" ht="17.25" customHeight="1">
      <c r="A9" s="77" t="s">
        <v>19</v>
      </c>
      <c r="B9" s="22" t="s">
        <v>129</v>
      </c>
      <c r="C9" s="23" t="s">
        <v>128</v>
      </c>
      <c r="D9" s="31">
        <v>38276</v>
      </c>
      <c r="E9" s="31" t="s">
        <v>11</v>
      </c>
      <c r="F9" s="55" t="s">
        <v>10</v>
      </c>
      <c r="G9" s="78">
        <v>9.44</v>
      </c>
      <c r="H9" s="79"/>
      <c r="I9" s="4" t="s">
        <v>362</v>
      </c>
    </row>
    <row r="10" spans="1:9" ht="17.25" customHeight="1">
      <c r="A10" s="127" t="s">
        <v>15</v>
      </c>
      <c r="B10" s="22" t="s">
        <v>104</v>
      </c>
      <c r="C10" s="23" t="s">
        <v>114</v>
      </c>
      <c r="D10" s="31">
        <v>38286</v>
      </c>
      <c r="E10" s="31" t="s">
        <v>64</v>
      </c>
      <c r="F10" s="55" t="s">
        <v>63</v>
      </c>
      <c r="G10" s="78">
        <v>9.3800000000000008</v>
      </c>
      <c r="H10" s="79"/>
      <c r="I10" s="4" t="s">
        <v>362</v>
      </c>
    </row>
    <row r="11" spans="1:9" ht="17.25" customHeight="1">
      <c r="A11" s="77" t="s">
        <v>9</v>
      </c>
      <c r="B11" s="22" t="s">
        <v>127</v>
      </c>
      <c r="C11" s="23" t="s">
        <v>126</v>
      </c>
      <c r="D11" s="31">
        <v>38259</v>
      </c>
      <c r="E11" s="31" t="s">
        <v>25</v>
      </c>
      <c r="F11" s="55" t="s">
        <v>37</v>
      </c>
      <c r="G11" s="78">
        <v>8.3000000000000007</v>
      </c>
      <c r="H11" s="79"/>
      <c r="I11" s="4" t="str">
        <f t="shared" ref="I11:I12" si="0">IF(ISBLANK(G11),"",IF(G11&lt;=7,"KSM",IF(G11&lt;=7.24,"I A",IF(G11&lt;=7.54,"II A",IF(G11&lt;=7.94,"III A",IF(G11&lt;=8.44,"I JA",IF(G11&lt;=8.84,"II JA",IF(G11&lt;=9.14,"III JA"))))))))</f>
        <v>I JA</v>
      </c>
    </row>
    <row r="12" spans="1:9" ht="17.25" customHeight="1">
      <c r="A12" s="77" t="s">
        <v>4</v>
      </c>
      <c r="B12" s="22"/>
      <c r="C12" s="23"/>
      <c r="D12" s="31"/>
      <c r="E12" s="31"/>
      <c r="F12" s="55"/>
      <c r="G12" s="78"/>
      <c r="H12" s="80"/>
      <c r="I12" s="4" t="str">
        <f t="shared" si="0"/>
        <v/>
      </c>
    </row>
    <row r="13" spans="1:9" s="12" customFormat="1" ht="18.75">
      <c r="A13" s="126"/>
      <c r="B13" s="26"/>
      <c r="D13" s="35"/>
      <c r="E13" s="40" t="s">
        <v>23</v>
      </c>
      <c r="F13" s="13" t="s">
        <v>29</v>
      </c>
      <c r="H13" s="126"/>
    </row>
    <row r="14" spans="1:9" ht="17.25" customHeight="1">
      <c r="A14" s="77" t="s">
        <v>28</v>
      </c>
      <c r="B14" s="22" t="s">
        <v>253</v>
      </c>
      <c r="C14" s="23" t="s">
        <v>220</v>
      </c>
      <c r="D14" s="31">
        <v>39766</v>
      </c>
      <c r="E14" s="31" t="s">
        <v>25</v>
      </c>
      <c r="F14" s="85" t="s">
        <v>37</v>
      </c>
      <c r="G14" s="78">
        <v>10.46</v>
      </c>
      <c r="H14" s="79"/>
      <c r="I14" s="4" t="s">
        <v>351</v>
      </c>
    </row>
    <row r="15" spans="1:9" ht="17.25" customHeight="1">
      <c r="A15" s="77" t="s">
        <v>23</v>
      </c>
      <c r="B15" s="6" t="s">
        <v>258</v>
      </c>
      <c r="C15" s="7" t="s">
        <v>259</v>
      </c>
      <c r="D15" s="5">
        <v>39289</v>
      </c>
      <c r="E15" s="31" t="s">
        <v>163</v>
      </c>
      <c r="F15" s="55" t="s">
        <v>164</v>
      </c>
      <c r="G15" s="78">
        <v>11.4</v>
      </c>
      <c r="H15" s="79"/>
      <c r="I15" s="4" t="s">
        <v>351</v>
      </c>
    </row>
    <row r="16" spans="1:9" ht="17.25" customHeight="1">
      <c r="A16" s="77" t="s">
        <v>19</v>
      </c>
      <c r="B16" s="22" t="s">
        <v>249</v>
      </c>
      <c r="C16" s="23" t="s">
        <v>215</v>
      </c>
      <c r="D16" s="50">
        <v>39197</v>
      </c>
      <c r="E16" s="4" t="s">
        <v>25</v>
      </c>
      <c r="F16" s="1" t="s">
        <v>32</v>
      </c>
      <c r="G16" s="78">
        <v>9.84</v>
      </c>
      <c r="H16" s="79"/>
      <c r="I16" s="4" t="s">
        <v>351</v>
      </c>
    </row>
    <row r="17" spans="1:9" ht="17.25" customHeight="1">
      <c r="A17" s="77" t="s">
        <v>15</v>
      </c>
      <c r="B17" s="22" t="s">
        <v>116</v>
      </c>
      <c r="C17" s="23" t="s">
        <v>115</v>
      </c>
      <c r="D17" s="31">
        <v>39719</v>
      </c>
      <c r="E17" s="31" t="s">
        <v>25</v>
      </c>
      <c r="F17" s="55" t="s">
        <v>37</v>
      </c>
      <c r="G17" s="78">
        <v>9.23</v>
      </c>
      <c r="H17" s="79"/>
      <c r="I17" s="4" t="s">
        <v>362</v>
      </c>
    </row>
    <row r="18" spans="1:9" ht="17.25" customHeight="1">
      <c r="A18" s="77" t="s">
        <v>9</v>
      </c>
      <c r="B18" s="11" t="s">
        <v>301</v>
      </c>
      <c r="C18" s="134" t="s">
        <v>311</v>
      </c>
      <c r="D18" s="50">
        <v>39045</v>
      </c>
      <c r="E18" s="53" t="s">
        <v>25</v>
      </c>
      <c r="F18" s="86" t="s">
        <v>32</v>
      </c>
      <c r="G18" s="78">
        <v>10.210000000000001</v>
      </c>
      <c r="H18" s="79"/>
      <c r="I18" s="4" t="s">
        <v>351</v>
      </c>
    </row>
    <row r="19" spans="1:9" ht="17.25" customHeight="1">
      <c r="A19" s="77" t="s">
        <v>4</v>
      </c>
      <c r="B19" s="143"/>
      <c r="C19" s="144"/>
      <c r="D19" s="31"/>
      <c r="E19" s="31"/>
      <c r="F19" s="55"/>
      <c r="G19" s="78"/>
      <c r="H19" s="79"/>
      <c r="I19" s="4" t="str">
        <f t="shared" ref="I19" si="1">IF(ISBLANK(G19),"",IF(G19&lt;=7,"KSM",IF(G19&lt;=7.24,"I A",IF(G19&lt;=7.54,"II A",IF(G19&lt;=7.94,"III A",IF(G19&lt;=8.44,"I JA",IF(G19&lt;=8.84,"II JA",IF(G19&lt;=9.14,"III JA"))))))))</f>
        <v/>
      </c>
    </row>
    <row r="20" spans="1:9" s="12" customFormat="1" ht="18.75">
      <c r="A20" s="126"/>
      <c r="B20" s="26"/>
      <c r="D20" s="35"/>
      <c r="E20" s="40" t="s">
        <v>19</v>
      </c>
      <c r="F20" s="13" t="s">
        <v>29</v>
      </c>
      <c r="H20" s="126"/>
    </row>
    <row r="21" spans="1:9" ht="17.25" customHeight="1">
      <c r="A21" s="77" t="s">
        <v>28</v>
      </c>
      <c r="B21" s="22" t="s">
        <v>111</v>
      </c>
      <c r="C21" s="23" t="s">
        <v>123</v>
      </c>
      <c r="D21" s="31" t="s">
        <v>122</v>
      </c>
      <c r="E21" s="31" t="s">
        <v>11</v>
      </c>
      <c r="F21" s="55" t="s">
        <v>10</v>
      </c>
      <c r="G21" s="78">
        <v>8.4499999999999993</v>
      </c>
      <c r="H21" s="79"/>
      <c r="I21" s="4" t="s">
        <v>360</v>
      </c>
    </row>
    <row r="22" spans="1:9" ht="17.25" customHeight="1">
      <c r="A22" s="77" t="s">
        <v>23</v>
      </c>
      <c r="B22" s="22" t="s">
        <v>125</v>
      </c>
      <c r="C22" s="23" t="s">
        <v>124</v>
      </c>
      <c r="D22" s="31">
        <v>38510</v>
      </c>
      <c r="E22" s="31" t="s">
        <v>64</v>
      </c>
      <c r="F22" s="55" t="s">
        <v>63</v>
      </c>
      <c r="G22" s="78">
        <v>10.11</v>
      </c>
      <c r="H22" s="79"/>
      <c r="I22" s="4" t="s">
        <v>351</v>
      </c>
    </row>
    <row r="23" spans="1:9" ht="17.25" customHeight="1">
      <c r="A23" s="77" t="s">
        <v>19</v>
      </c>
      <c r="B23" s="143" t="s">
        <v>230</v>
      </c>
      <c r="C23" s="144" t="s">
        <v>182</v>
      </c>
      <c r="D23" s="31">
        <v>38756</v>
      </c>
      <c r="E23" s="31" t="s">
        <v>163</v>
      </c>
      <c r="F23" s="55" t="s">
        <v>164</v>
      </c>
      <c r="G23" s="78">
        <v>9.82</v>
      </c>
      <c r="H23" s="80"/>
      <c r="I23" s="4" t="s">
        <v>351</v>
      </c>
    </row>
    <row r="24" spans="1:9" ht="17.25" customHeight="1">
      <c r="A24" s="77" t="s">
        <v>15</v>
      </c>
      <c r="B24" s="22" t="s">
        <v>243</v>
      </c>
      <c r="C24" s="23" t="s">
        <v>244</v>
      </c>
      <c r="D24" s="31">
        <v>38335</v>
      </c>
      <c r="E24" s="31" t="s">
        <v>25</v>
      </c>
      <c r="F24" s="55" t="s">
        <v>37</v>
      </c>
      <c r="G24" s="78">
        <v>10.92</v>
      </c>
      <c r="H24" s="83" t="s">
        <v>0</v>
      </c>
      <c r="I24" s="4" t="s">
        <v>351</v>
      </c>
    </row>
    <row r="25" spans="1:9" ht="17.25" customHeight="1">
      <c r="A25" s="77" t="s">
        <v>9</v>
      </c>
      <c r="B25" s="22" t="s">
        <v>107</v>
      </c>
      <c r="C25" s="23" t="s">
        <v>310</v>
      </c>
      <c r="D25" s="31">
        <v>38290</v>
      </c>
      <c r="E25" s="31" t="s">
        <v>48</v>
      </c>
      <c r="F25" s="55" t="s">
        <v>47</v>
      </c>
      <c r="G25" s="78">
        <v>9.6300000000000008</v>
      </c>
      <c r="H25" s="79"/>
      <c r="I25" s="4" t="s">
        <v>351</v>
      </c>
    </row>
    <row r="26" spans="1:9" ht="17.25" customHeight="1">
      <c r="A26" s="77" t="s">
        <v>4</v>
      </c>
      <c r="B26" s="22"/>
      <c r="C26" s="23"/>
      <c r="D26" s="31"/>
      <c r="E26" s="31"/>
      <c r="F26" s="55"/>
      <c r="G26" s="78"/>
      <c r="H26" s="79"/>
      <c r="I26" s="4" t="str">
        <f t="shared" ref="I26" si="2">IF(ISBLANK(G26),"",IF(G26&lt;=7,"KSM",IF(G26&lt;=7.24,"I A",IF(G26&lt;=7.54,"II A",IF(G26&lt;=7.94,"III A",IF(G26&lt;=8.44,"I JA",IF(G26&lt;=8.84,"II JA",IF(G26&lt;=9.14,"III JA"))))))))</f>
        <v/>
      </c>
    </row>
    <row r="27" spans="1:9" s="12" customFormat="1" ht="18.75">
      <c r="A27" s="126"/>
      <c r="B27" s="26"/>
      <c r="D27" s="35"/>
      <c r="E27" s="40" t="s">
        <v>15</v>
      </c>
      <c r="F27" s="13" t="s">
        <v>29</v>
      </c>
      <c r="H27" s="126"/>
    </row>
    <row r="28" spans="1:9" ht="17.25" customHeight="1">
      <c r="A28" s="77" t="s">
        <v>28</v>
      </c>
      <c r="B28" s="22" t="s">
        <v>224</v>
      </c>
      <c r="C28" s="23" t="s">
        <v>225</v>
      </c>
      <c r="D28" s="31">
        <v>38512</v>
      </c>
      <c r="E28" s="31" t="s">
        <v>25</v>
      </c>
      <c r="F28" s="55" t="s">
        <v>37</v>
      </c>
      <c r="G28" s="78"/>
      <c r="H28" s="80"/>
      <c r="I28" s="4" t="str">
        <f t="shared" ref="I28:I33" si="3">IF(ISBLANK(G28),"",IF(G28&lt;=7,"KSM",IF(G28&lt;=7.24,"I A",IF(G28&lt;=7.54,"II A",IF(G28&lt;=7.94,"III A",IF(G28&lt;=8.44,"I JA",IF(G28&lt;=8.84,"II JA",IF(G28&lt;=9.14,"III JA"))))))))</f>
        <v/>
      </c>
    </row>
    <row r="29" spans="1:9" ht="17.25" customHeight="1">
      <c r="A29" s="77" t="s">
        <v>23</v>
      </c>
      <c r="B29" s="145" t="s">
        <v>107</v>
      </c>
      <c r="C29" s="146" t="s">
        <v>106</v>
      </c>
      <c r="D29" s="31">
        <v>38695</v>
      </c>
      <c r="E29" s="31" t="s">
        <v>25</v>
      </c>
      <c r="F29" s="55" t="s">
        <v>105</v>
      </c>
      <c r="G29" s="78">
        <v>9.98</v>
      </c>
      <c r="H29" s="80"/>
      <c r="I29" s="4" t="s">
        <v>363</v>
      </c>
    </row>
    <row r="30" spans="1:9" ht="17.25" customHeight="1">
      <c r="A30" s="77" t="s">
        <v>19</v>
      </c>
      <c r="B30" s="22" t="s">
        <v>136</v>
      </c>
      <c r="C30" s="23" t="s">
        <v>135</v>
      </c>
      <c r="D30" s="31">
        <v>38148</v>
      </c>
      <c r="E30" s="31" t="s">
        <v>25</v>
      </c>
      <c r="F30" s="55" t="s">
        <v>99</v>
      </c>
      <c r="G30" s="128">
        <v>8.35</v>
      </c>
      <c r="H30" s="80"/>
      <c r="I30" s="4" t="str">
        <f t="shared" si="3"/>
        <v>I JA</v>
      </c>
    </row>
    <row r="31" spans="1:9" ht="17.25" customHeight="1">
      <c r="A31" s="77" t="s">
        <v>15</v>
      </c>
      <c r="B31" s="147" t="s">
        <v>298</v>
      </c>
      <c r="C31" s="148" t="s">
        <v>299</v>
      </c>
      <c r="D31" s="63">
        <v>38411</v>
      </c>
      <c r="E31" s="89" t="s">
        <v>271</v>
      </c>
      <c r="F31" s="129" t="s">
        <v>272</v>
      </c>
      <c r="G31" s="78">
        <v>9.49</v>
      </c>
      <c r="H31" s="80"/>
      <c r="I31" s="4" t="s">
        <v>362</v>
      </c>
    </row>
    <row r="32" spans="1:9" ht="17.25" customHeight="1">
      <c r="A32" s="77" t="s">
        <v>9</v>
      </c>
      <c r="B32" s="22" t="s">
        <v>121</v>
      </c>
      <c r="C32" s="23" t="s">
        <v>120</v>
      </c>
      <c r="D32" s="31" t="s">
        <v>119</v>
      </c>
      <c r="E32" s="31" t="s">
        <v>11</v>
      </c>
      <c r="F32" s="55" t="s">
        <v>10</v>
      </c>
      <c r="G32" s="78">
        <v>9.3699999999999992</v>
      </c>
      <c r="H32" s="80"/>
      <c r="I32" s="4" t="s">
        <v>362</v>
      </c>
    </row>
    <row r="33" spans="1:9" ht="17.25" customHeight="1">
      <c r="A33" s="77" t="s">
        <v>4</v>
      </c>
      <c r="B33" s="137"/>
      <c r="C33" s="58"/>
      <c r="D33" s="50"/>
      <c r="E33" s="51"/>
      <c r="F33" s="52"/>
      <c r="G33" s="78"/>
      <c r="H33" s="80"/>
      <c r="I33" s="4" t="str">
        <f t="shared" si="3"/>
        <v/>
      </c>
    </row>
    <row r="34" spans="1:9" s="12" customFormat="1" ht="18.75">
      <c r="A34" s="126"/>
      <c r="B34" s="26"/>
      <c r="D34" s="35"/>
      <c r="E34" s="40" t="s">
        <v>9</v>
      </c>
      <c r="F34" s="13" t="s">
        <v>29</v>
      </c>
      <c r="H34" s="126"/>
    </row>
    <row r="35" spans="1:9" ht="17.25" customHeight="1">
      <c r="A35" s="77" t="s">
        <v>28</v>
      </c>
      <c r="B35" s="149" t="s">
        <v>109</v>
      </c>
      <c r="C35" s="150" t="s">
        <v>108</v>
      </c>
      <c r="D35" s="44">
        <v>38374</v>
      </c>
      <c r="E35" s="36" t="s">
        <v>25</v>
      </c>
      <c r="F35" s="37" t="s">
        <v>32</v>
      </c>
      <c r="G35" s="78" t="s">
        <v>352</v>
      </c>
      <c r="H35" s="83" t="s">
        <v>0</v>
      </c>
      <c r="I35" s="36"/>
    </row>
    <row r="36" spans="1:9" ht="17.25" customHeight="1">
      <c r="A36" s="77" t="s">
        <v>23</v>
      </c>
      <c r="B36" s="22" t="s">
        <v>118</v>
      </c>
      <c r="C36" s="23" t="s">
        <v>117</v>
      </c>
      <c r="D36" s="31">
        <v>39952</v>
      </c>
      <c r="E36" s="31" t="s">
        <v>25</v>
      </c>
      <c r="F36" s="55" t="s">
        <v>24</v>
      </c>
      <c r="G36" s="78">
        <v>10.94</v>
      </c>
      <c r="H36" s="83" t="s">
        <v>0</v>
      </c>
      <c r="I36" s="4" t="s">
        <v>351</v>
      </c>
    </row>
    <row r="37" spans="1:9" ht="17.25" customHeight="1">
      <c r="A37" s="77" t="s">
        <v>19</v>
      </c>
      <c r="B37" s="22" t="s">
        <v>104</v>
      </c>
      <c r="C37" s="23" t="s">
        <v>103</v>
      </c>
      <c r="D37" s="31">
        <v>38002</v>
      </c>
      <c r="E37" s="31" t="s">
        <v>54</v>
      </c>
      <c r="F37" s="55" t="s">
        <v>102</v>
      </c>
      <c r="G37" s="78" t="s">
        <v>352</v>
      </c>
      <c r="H37" s="83" t="s">
        <v>0</v>
      </c>
      <c r="I37" s="4"/>
    </row>
    <row r="38" spans="1:9" ht="17.25" customHeight="1">
      <c r="A38" s="77" t="s">
        <v>15</v>
      </c>
      <c r="B38" s="11" t="s">
        <v>111</v>
      </c>
      <c r="C38" s="134" t="s">
        <v>110</v>
      </c>
      <c r="D38" s="50">
        <v>39414</v>
      </c>
      <c r="E38" s="53" t="s">
        <v>25</v>
      </c>
      <c r="F38" s="52" t="s">
        <v>24</v>
      </c>
      <c r="G38" s="78">
        <v>10.11</v>
      </c>
      <c r="H38" s="83" t="s">
        <v>0</v>
      </c>
      <c r="I38" s="4" t="s">
        <v>351</v>
      </c>
    </row>
    <row r="39" spans="1:9" ht="17.25" customHeight="1">
      <c r="A39" s="77" t="s">
        <v>9</v>
      </c>
      <c r="B39" s="137" t="s">
        <v>113</v>
      </c>
      <c r="C39" s="58" t="s">
        <v>112</v>
      </c>
      <c r="D39" s="50">
        <v>38088</v>
      </c>
      <c r="E39" s="51" t="s">
        <v>25</v>
      </c>
      <c r="F39" s="52" t="s">
        <v>32</v>
      </c>
      <c r="G39" s="78" t="s">
        <v>352</v>
      </c>
      <c r="H39" s="83" t="s">
        <v>0</v>
      </c>
      <c r="I39" s="4"/>
    </row>
    <row r="40" spans="1:9" ht="17.25" customHeight="1">
      <c r="A40" s="77" t="s">
        <v>4</v>
      </c>
      <c r="B40" s="143" t="s">
        <v>98</v>
      </c>
      <c r="C40" s="144" t="s">
        <v>97</v>
      </c>
      <c r="D40" s="82">
        <v>38498</v>
      </c>
      <c r="E40" s="82" t="s">
        <v>25</v>
      </c>
      <c r="F40" s="130" t="s">
        <v>32</v>
      </c>
      <c r="G40" s="78" t="s">
        <v>352</v>
      </c>
      <c r="H40" s="83" t="s">
        <v>0</v>
      </c>
      <c r="I40" s="4"/>
    </row>
  </sheetData>
  <mergeCells count="1">
    <mergeCell ref="A2:B2"/>
  </mergeCells>
  <printOptions horizontalCentered="1"/>
  <pageMargins left="0.39370078740157483" right="0.39370078740157483" top="0.78740157480314965" bottom="0.19685039370078741" header="0.39370078740157483" footer="0.39370078740157483"/>
  <pageSetup paperSize="9" scale="9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32"/>
  <sheetViews>
    <sheetView tabSelected="1" zoomScale="110" zoomScaleNormal="110" workbookViewId="0">
      <selection activeCell="G11" sqref="G11"/>
    </sheetView>
  </sheetViews>
  <sheetFormatPr defaultRowHeight="12.75"/>
  <cols>
    <col min="1" max="1" width="5.85546875" style="8" customWidth="1"/>
    <col min="2" max="2" width="10.42578125" style="8" customWidth="1"/>
    <col min="3" max="3" width="17.28515625" style="8" customWidth="1"/>
    <col min="4" max="4" width="11.140625" style="8" customWidth="1"/>
    <col min="5" max="5" width="11.140625" style="70" bestFit="1" customWidth="1"/>
    <col min="6" max="6" width="22.5703125" style="8" bestFit="1" customWidth="1"/>
    <col min="7" max="7" width="5.7109375" style="8" customWidth="1"/>
    <col min="8" max="8" width="5.7109375" style="88" customWidth="1"/>
    <col min="9" max="9" width="6.5703125" style="8" customWidth="1"/>
    <col min="10" max="16384" width="9.140625" style="8"/>
  </cols>
  <sheetData>
    <row r="1" spans="1:9" s="12" customFormat="1" ht="18.75">
      <c r="A1" s="47" t="s">
        <v>248</v>
      </c>
      <c r="B1" s="126"/>
      <c r="C1" s="126"/>
      <c r="D1" s="35"/>
      <c r="E1" s="19"/>
      <c r="H1" s="126"/>
    </row>
    <row r="2" spans="1:9" s="12" customFormat="1" ht="15">
      <c r="A2" s="341">
        <v>42832</v>
      </c>
      <c r="B2" s="341"/>
      <c r="C2" s="126"/>
      <c r="D2" s="35"/>
      <c r="E2" s="66" t="s">
        <v>96</v>
      </c>
      <c r="H2" s="126"/>
    </row>
    <row r="3" spans="1:9" s="49" customFormat="1">
      <c r="D3" s="101"/>
      <c r="E3" s="67"/>
    </row>
    <row r="4" spans="1:9" s="12" customFormat="1" ht="18.75">
      <c r="A4" s="126"/>
      <c r="B4" s="26" t="s">
        <v>137</v>
      </c>
      <c r="D4" s="35"/>
      <c r="E4" s="40"/>
      <c r="F4" s="13"/>
      <c r="H4" s="126"/>
    </row>
    <row r="5" spans="1:9" s="68" customFormat="1">
      <c r="B5" s="69"/>
      <c r="D5" s="8"/>
      <c r="E5" s="70"/>
      <c r="F5" s="71"/>
      <c r="H5" s="87"/>
    </row>
    <row r="6" spans="1:9">
      <c r="A6" s="73" t="s">
        <v>303</v>
      </c>
      <c r="B6" s="9" t="s">
        <v>93</v>
      </c>
      <c r="C6" s="10" t="s">
        <v>92</v>
      </c>
      <c r="D6" s="73" t="s">
        <v>91</v>
      </c>
      <c r="E6" s="73" t="s">
        <v>90</v>
      </c>
      <c r="F6" s="73" t="s">
        <v>89</v>
      </c>
      <c r="G6" s="74" t="s">
        <v>88</v>
      </c>
      <c r="H6" s="75" t="s">
        <v>87</v>
      </c>
      <c r="I6" s="76" t="s">
        <v>86</v>
      </c>
    </row>
    <row r="7" spans="1:9" ht="17.25" customHeight="1">
      <c r="A7" s="155">
        <v>1</v>
      </c>
      <c r="B7" s="22" t="s">
        <v>127</v>
      </c>
      <c r="C7" s="23" t="s">
        <v>126</v>
      </c>
      <c r="D7" s="31">
        <v>38259</v>
      </c>
      <c r="E7" s="31" t="s">
        <v>25</v>
      </c>
      <c r="F7" s="55" t="s">
        <v>37</v>
      </c>
      <c r="G7" s="78">
        <v>8.3000000000000007</v>
      </c>
      <c r="H7" s="168" t="s">
        <v>319</v>
      </c>
      <c r="I7" s="4" t="str">
        <f t="shared" ref="I7:I10" si="0">IF(ISBLANK(G7),"",IF(G7&lt;=7,"KSM",IF(G7&lt;=7.24,"I A",IF(G7&lt;=7.54,"II A",IF(G7&lt;=7.94,"III A",IF(G7&lt;=8.44,"I JA",IF(G7&lt;=8.84,"II JA",IF(G7&lt;=9.14,"III JA"))))))))</f>
        <v>I JA</v>
      </c>
    </row>
    <row r="8" spans="1:9" ht="17.25" customHeight="1">
      <c r="A8" s="155">
        <v>2</v>
      </c>
      <c r="B8" s="22" t="s">
        <v>111</v>
      </c>
      <c r="C8" s="23" t="s">
        <v>123</v>
      </c>
      <c r="D8" s="31" t="s">
        <v>122</v>
      </c>
      <c r="E8" s="31" t="s">
        <v>11</v>
      </c>
      <c r="F8" s="55" t="s">
        <v>10</v>
      </c>
      <c r="G8" s="78">
        <v>8.4499999999999993</v>
      </c>
      <c r="H8" s="168" t="s">
        <v>320</v>
      </c>
      <c r="I8" s="4" t="str">
        <f t="shared" si="0"/>
        <v>II JA</v>
      </c>
    </row>
    <row r="9" spans="1:9" ht="17.25" customHeight="1">
      <c r="A9" s="155">
        <v>3</v>
      </c>
      <c r="B9" s="22" t="s">
        <v>136</v>
      </c>
      <c r="C9" s="23" t="s">
        <v>135</v>
      </c>
      <c r="D9" s="31">
        <v>38148</v>
      </c>
      <c r="E9" s="31" t="s">
        <v>25</v>
      </c>
      <c r="F9" s="55" t="s">
        <v>99</v>
      </c>
      <c r="G9" s="169">
        <v>8.35</v>
      </c>
      <c r="H9" s="80" t="s">
        <v>321</v>
      </c>
      <c r="I9" s="4" t="str">
        <f t="shared" si="0"/>
        <v>I JA</v>
      </c>
    </row>
    <row r="10" spans="1:9" ht="17.25" customHeight="1">
      <c r="A10" s="155">
        <v>4</v>
      </c>
      <c r="B10" s="22" t="s">
        <v>127</v>
      </c>
      <c r="C10" s="23" t="s">
        <v>130</v>
      </c>
      <c r="D10" s="31">
        <v>38077</v>
      </c>
      <c r="E10" s="31" t="s">
        <v>64</v>
      </c>
      <c r="F10" s="55" t="s">
        <v>63</v>
      </c>
      <c r="G10" s="78">
        <v>9.0299999999999994</v>
      </c>
      <c r="H10" s="168" t="s">
        <v>322</v>
      </c>
      <c r="I10" s="4" t="str">
        <f t="shared" si="0"/>
        <v>III JA</v>
      </c>
    </row>
    <row r="11" spans="1:9" ht="17.25" customHeight="1">
      <c r="A11" s="155">
        <v>5</v>
      </c>
      <c r="B11" s="22" t="s">
        <v>121</v>
      </c>
      <c r="C11" s="23" t="s">
        <v>120</v>
      </c>
      <c r="D11" s="31" t="s">
        <v>119</v>
      </c>
      <c r="E11" s="31" t="s">
        <v>11</v>
      </c>
      <c r="F11" s="55" t="s">
        <v>10</v>
      </c>
      <c r="G11" s="78">
        <v>9.3699999999999992</v>
      </c>
      <c r="H11" s="170" t="s">
        <v>323</v>
      </c>
      <c r="I11" s="4" t="s">
        <v>362</v>
      </c>
    </row>
    <row r="12" spans="1:9" ht="17.25" customHeight="1">
      <c r="A12" s="155">
        <v>6</v>
      </c>
      <c r="B12" s="22" t="s">
        <v>116</v>
      </c>
      <c r="C12" s="23" t="s">
        <v>115</v>
      </c>
      <c r="D12" s="31">
        <v>39719</v>
      </c>
      <c r="E12" s="31" t="s">
        <v>25</v>
      </c>
      <c r="F12" s="55" t="s">
        <v>37</v>
      </c>
      <c r="G12" s="161">
        <v>9.23</v>
      </c>
      <c r="H12" s="79" t="s">
        <v>324</v>
      </c>
      <c r="I12" s="4" t="s">
        <v>362</v>
      </c>
    </row>
    <row r="13" spans="1:9" ht="17.25" customHeight="1">
      <c r="A13" s="155">
        <v>7</v>
      </c>
      <c r="B13" s="22" t="s">
        <v>134</v>
      </c>
      <c r="C13" s="23" t="s">
        <v>133</v>
      </c>
      <c r="D13" s="31">
        <v>38408</v>
      </c>
      <c r="E13" s="31" t="s">
        <v>25</v>
      </c>
      <c r="F13" s="55" t="s">
        <v>132</v>
      </c>
      <c r="G13" s="161">
        <v>9.2899999999999991</v>
      </c>
      <c r="H13" s="79"/>
      <c r="I13" s="4" t="s">
        <v>362</v>
      </c>
    </row>
    <row r="14" spans="1:9" ht="17.25" customHeight="1">
      <c r="A14" s="156">
        <v>8</v>
      </c>
      <c r="B14" s="22" t="s">
        <v>104</v>
      </c>
      <c r="C14" s="23" t="s">
        <v>114</v>
      </c>
      <c r="D14" s="31">
        <v>38286</v>
      </c>
      <c r="E14" s="31" t="s">
        <v>64</v>
      </c>
      <c r="F14" s="55" t="s">
        <v>63</v>
      </c>
      <c r="G14" s="161">
        <v>9.3800000000000008</v>
      </c>
      <c r="H14" s="79"/>
      <c r="I14" s="4" t="s">
        <v>362</v>
      </c>
    </row>
    <row r="15" spans="1:9" ht="17.25" customHeight="1">
      <c r="A15" s="155">
        <v>9</v>
      </c>
      <c r="B15" s="22" t="s">
        <v>129</v>
      </c>
      <c r="C15" s="23" t="s">
        <v>128</v>
      </c>
      <c r="D15" s="31">
        <v>38276</v>
      </c>
      <c r="E15" s="31" t="s">
        <v>11</v>
      </c>
      <c r="F15" s="55" t="s">
        <v>10</v>
      </c>
      <c r="G15" s="161">
        <v>9.44</v>
      </c>
      <c r="H15" s="79"/>
      <c r="I15" s="4" t="s">
        <v>362</v>
      </c>
    </row>
    <row r="16" spans="1:9" ht="17.25" customHeight="1">
      <c r="A16" s="156">
        <v>10</v>
      </c>
      <c r="B16" s="147" t="s">
        <v>298</v>
      </c>
      <c r="C16" s="148" t="s">
        <v>299</v>
      </c>
      <c r="D16" s="63">
        <v>38411</v>
      </c>
      <c r="E16" s="89" t="s">
        <v>271</v>
      </c>
      <c r="F16" s="129" t="s">
        <v>272</v>
      </c>
      <c r="G16" s="161">
        <v>9.49</v>
      </c>
      <c r="H16" s="80"/>
      <c r="I16" s="4" t="s">
        <v>362</v>
      </c>
    </row>
    <row r="17" spans="1:9" ht="17.25" customHeight="1">
      <c r="A17" s="155">
        <v>11</v>
      </c>
      <c r="B17" s="22" t="s">
        <v>107</v>
      </c>
      <c r="C17" s="23" t="s">
        <v>310</v>
      </c>
      <c r="D17" s="31">
        <v>38290</v>
      </c>
      <c r="E17" s="31" t="s">
        <v>302</v>
      </c>
      <c r="F17" s="55" t="s">
        <v>47</v>
      </c>
      <c r="G17" s="161">
        <v>9.6300000000000008</v>
      </c>
      <c r="H17" s="79"/>
      <c r="I17" s="4" t="s">
        <v>351</v>
      </c>
    </row>
    <row r="18" spans="1:9" ht="17.25" customHeight="1">
      <c r="A18" s="156">
        <v>12</v>
      </c>
      <c r="B18" s="143" t="s">
        <v>230</v>
      </c>
      <c r="C18" s="144" t="s">
        <v>182</v>
      </c>
      <c r="D18" s="31">
        <v>38756</v>
      </c>
      <c r="E18" s="31" t="s">
        <v>163</v>
      </c>
      <c r="F18" s="55" t="s">
        <v>164</v>
      </c>
      <c r="G18" s="161">
        <v>9.82</v>
      </c>
      <c r="H18" s="80"/>
      <c r="I18" s="4" t="s">
        <v>351</v>
      </c>
    </row>
    <row r="19" spans="1:9" ht="17.25" customHeight="1">
      <c r="A19" s="155">
        <v>13</v>
      </c>
      <c r="B19" s="22" t="s">
        <v>249</v>
      </c>
      <c r="C19" s="23" t="s">
        <v>215</v>
      </c>
      <c r="D19" s="50">
        <v>39197</v>
      </c>
      <c r="E19" s="4" t="s">
        <v>25</v>
      </c>
      <c r="F19" s="1" t="s">
        <v>32</v>
      </c>
      <c r="G19" s="161">
        <v>9.84</v>
      </c>
      <c r="H19" s="79"/>
      <c r="I19" s="4" t="s">
        <v>351</v>
      </c>
    </row>
    <row r="20" spans="1:9" ht="17.25" customHeight="1">
      <c r="A20" s="156">
        <v>14</v>
      </c>
      <c r="B20" s="22" t="s">
        <v>107</v>
      </c>
      <c r="C20" s="23" t="s">
        <v>106</v>
      </c>
      <c r="D20" s="31">
        <v>38695</v>
      </c>
      <c r="E20" s="31" t="s">
        <v>25</v>
      </c>
      <c r="F20" s="55" t="s">
        <v>105</v>
      </c>
      <c r="G20" s="161">
        <v>9.98</v>
      </c>
      <c r="H20" s="80"/>
      <c r="I20" s="4" t="s">
        <v>351</v>
      </c>
    </row>
    <row r="21" spans="1:9" ht="17.25" customHeight="1">
      <c r="A21" s="155">
        <v>15</v>
      </c>
      <c r="B21" s="22" t="s">
        <v>125</v>
      </c>
      <c r="C21" s="23" t="s">
        <v>124</v>
      </c>
      <c r="D21" s="31">
        <v>38510</v>
      </c>
      <c r="E21" s="31" t="s">
        <v>64</v>
      </c>
      <c r="F21" s="55" t="s">
        <v>63</v>
      </c>
      <c r="G21" s="161">
        <v>10.11</v>
      </c>
      <c r="H21" s="79"/>
      <c r="I21" s="4" t="s">
        <v>351</v>
      </c>
    </row>
    <row r="22" spans="1:9" ht="17.25" customHeight="1">
      <c r="A22" s="156">
        <v>16</v>
      </c>
      <c r="B22" s="11" t="s">
        <v>301</v>
      </c>
      <c r="C22" s="134" t="s">
        <v>311</v>
      </c>
      <c r="D22" s="50">
        <v>39045</v>
      </c>
      <c r="E22" s="53" t="s">
        <v>25</v>
      </c>
      <c r="F22" s="86" t="s">
        <v>32</v>
      </c>
      <c r="G22" s="161">
        <v>10.210000000000001</v>
      </c>
      <c r="H22" s="79"/>
      <c r="I22" s="4" t="s">
        <v>351</v>
      </c>
    </row>
    <row r="23" spans="1:9" ht="17.25" customHeight="1">
      <c r="A23" s="155">
        <v>17</v>
      </c>
      <c r="B23" s="145" t="s">
        <v>253</v>
      </c>
      <c r="C23" s="146" t="s">
        <v>220</v>
      </c>
      <c r="D23" s="31">
        <v>39766</v>
      </c>
      <c r="E23" s="31" t="s">
        <v>25</v>
      </c>
      <c r="F23" s="85" t="s">
        <v>37</v>
      </c>
      <c r="G23" s="161">
        <v>10.46</v>
      </c>
      <c r="H23" s="79"/>
      <c r="I23" s="4" t="s">
        <v>351</v>
      </c>
    </row>
    <row r="24" spans="1:9" ht="17.25" customHeight="1">
      <c r="A24" s="156">
        <v>18</v>
      </c>
      <c r="B24" s="6" t="s">
        <v>258</v>
      </c>
      <c r="C24" s="7" t="s">
        <v>259</v>
      </c>
      <c r="D24" s="5">
        <v>39289</v>
      </c>
      <c r="E24" s="31" t="s">
        <v>163</v>
      </c>
      <c r="F24" s="55" t="s">
        <v>164</v>
      </c>
      <c r="G24" s="161">
        <v>11.4</v>
      </c>
      <c r="H24" s="79"/>
      <c r="I24" s="4" t="s">
        <v>351</v>
      </c>
    </row>
    <row r="25" spans="1:9" ht="17.25" customHeight="1">
      <c r="A25" s="80" t="s">
        <v>0</v>
      </c>
      <c r="B25" s="11" t="s">
        <v>111</v>
      </c>
      <c r="C25" s="134" t="s">
        <v>110</v>
      </c>
      <c r="D25" s="50">
        <v>39414</v>
      </c>
      <c r="E25" s="53" t="s">
        <v>25</v>
      </c>
      <c r="F25" s="52" t="s">
        <v>24</v>
      </c>
      <c r="G25" s="171">
        <v>10.11</v>
      </c>
      <c r="H25" s="80"/>
      <c r="I25" s="4" t="s">
        <v>351</v>
      </c>
    </row>
    <row r="26" spans="1:9" ht="17.25" customHeight="1">
      <c r="A26" s="80" t="s">
        <v>0</v>
      </c>
      <c r="B26" s="22" t="s">
        <v>243</v>
      </c>
      <c r="C26" s="23" t="s">
        <v>300</v>
      </c>
      <c r="D26" s="31">
        <v>38335</v>
      </c>
      <c r="E26" s="31" t="s">
        <v>25</v>
      </c>
      <c r="F26" s="55" t="s">
        <v>37</v>
      </c>
      <c r="G26" s="171">
        <v>10.92</v>
      </c>
      <c r="H26" s="80"/>
      <c r="I26" s="4" t="s">
        <v>351</v>
      </c>
    </row>
    <row r="27" spans="1:9" ht="17.25" customHeight="1">
      <c r="A27" s="80" t="s">
        <v>0</v>
      </c>
      <c r="B27" s="22" t="s">
        <v>118</v>
      </c>
      <c r="C27" s="23" t="s">
        <v>117</v>
      </c>
      <c r="D27" s="31">
        <v>39952</v>
      </c>
      <c r="E27" s="31" t="s">
        <v>25</v>
      </c>
      <c r="F27" s="55" t="s">
        <v>24</v>
      </c>
      <c r="G27" s="171">
        <v>10.94</v>
      </c>
      <c r="H27" s="80"/>
      <c r="I27" s="4" t="s">
        <v>351</v>
      </c>
    </row>
    <row r="28" spans="1:9" ht="17.25" customHeight="1">
      <c r="A28" s="127"/>
      <c r="B28" s="22" t="s">
        <v>224</v>
      </c>
      <c r="C28" s="23" t="s">
        <v>225</v>
      </c>
      <c r="D28" s="31">
        <v>38512</v>
      </c>
      <c r="E28" s="31" t="s">
        <v>25</v>
      </c>
      <c r="F28" s="55" t="s">
        <v>37</v>
      </c>
      <c r="G28" s="161" t="s">
        <v>352</v>
      </c>
      <c r="H28" s="80"/>
      <c r="I28" s="4"/>
    </row>
    <row r="29" spans="1:9" ht="17.25" customHeight="1">
      <c r="A29" s="80" t="s">
        <v>0</v>
      </c>
      <c r="B29" s="149" t="s">
        <v>109</v>
      </c>
      <c r="C29" s="150" t="s">
        <v>108</v>
      </c>
      <c r="D29" s="44">
        <v>38374</v>
      </c>
      <c r="E29" s="36" t="s">
        <v>25</v>
      </c>
      <c r="F29" s="37" t="s">
        <v>32</v>
      </c>
      <c r="G29" s="161" t="s">
        <v>352</v>
      </c>
      <c r="H29" s="80"/>
      <c r="I29" s="4"/>
    </row>
    <row r="30" spans="1:9" ht="17.25" customHeight="1">
      <c r="A30" s="80" t="s">
        <v>0</v>
      </c>
      <c r="B30" s="22" t="s">
        <v>104</v>
      </c>
      <c r="C30" s="23" t="s">
        <v>103</v>
      </c>
      <c r="D30" s="31">
        <v>38002</v>
      </c>
      <c r="E30" s="31" t="s">
        <v>54</v>
      </c>
      <c r="F30" s="55" t="s">
        <v>102</v>
      </c>
      <c r="G30" s="161" t="s">
        <v>352</v>
      </c>
      <c r="H30" s="80"/>
      <c r="I30" s="4"/>
    </row>
    <row r="31" spans="1:9" ht="17.25" customHeight="1">
      <c r="A31" s="80" t="s">
        <v>0</v>
      </c>
      <c r="B31" s="137" t="s">
        <v>113</v>
      </c>
      <c r="C31" s="58" t="s">
        <v>112</v>
      </c>
      <c r="D31" s="50">
        <v>38088</v>
      </c>
      <c r="E31" s="51" t="s">
        <v>25</v>
      </c>
      <c r="F31" s="52" t="s">
        <v>32</v>
      </c>
      <c r="G31" s="161" t="s">
        <v>352</v>
      </c>
      <c r="H31" s="80"/>
      <c r="I31" s="4"/>
    </row>
    <row r="32" spans="1:9" ht="17.25" customHeight="1">
      <c r="A32" s="80" t="s">
        <v>0</v>
      </c>
      <c r="B32" s="143" t="s">
        <v>98</v>
      </c>
      <c r="C32" s="144" t="s">
        <v>97</v>
      </c>
      <c r="D32" s="82">
        <v>38498</v>
      </c>
      <c r="E32" s="82" t="s">
        <v>25</v>
      </c>
      <c r="F32" s="130" t="s">
        <v>32</v>
      </c>
      <c r="G32" s="161" t="s">
        <v>352</v>
      </c>
      <c r="H32" s="80"/>
      <c r="I32" s="4"/>
    </row>
  </sheetData>
  <mergeCells count="1">
    <mergeCell ref="A2:B2"/>
  </mergeCells>
  <printOptions horizontalCentered="1"/>
  <pageMargins left="0.39370078740157483" right="0.39370078740157483" top="0.78740157480314965" bottom="0.19685039370078741" header="0.39370078740157483" footer="0.39370078740157483"/>
  <pageSetup paperSize="9" scale="9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2"/>
  <sheetViews>
    <sheetView zoomScale="110" zoomScaleNormal="110" workbookViewId="0">
      <selection activeCell="A12" sqref="A12"/>
    </sheetView>
  </sheetViews>
  <sheetFormatPr defaultRowHeight="12.75"/>
  <cols>
    <col min="1" max="1" width="5.85546875" style="8" customWidth="1"/>
    <col min="2" max="2" width="10.42578125" style="8" customWidth="1"/>
    <col min="3" max="3" width="17.28515625" style="8" customWidth="1"/>
    <col min="4" max="4" width="10.28515625" style="8" customWidth="1"/>
    <col min="5" max="5" width="11.140625" style="8" bestFit="1" customWidth="1"/>
    <col min="6" max="6" width="22.5703125" style="8" bestFit="1" customWidth="1"/>
    <col min="7" max="7" width="5.7109375" style="8" customWidth="1"/>
    <col min="8" max="8" width="5.7109375" style="88" customWidth="1"/>
    <col min="9" max="9" width="6.5703125" style="8" customWidth="1"/>
    <col min="10" max="16384" width="9.140625" style="8"/>
  </cols>
  <sheetData>
    <row r="1" spans="1:9" s="12" customFormat="1" ht="18.75">
      <c r="A1" s="47" t="s">
        <v>248</v>
      </c>
      <c r="B1" s="17"/>
      <c r="C1" s="17"/>
      <c r="E1" s="15"/>
      <c r="H1" s="17"/>
    </row>
    <row r="2" spans="1:9" s="12" customFormat="1" ht="15.75">
      <c r="A2" s="341">
        <v>42832</v>
      </c>
      <c r="B2" s="341"/>
      <c r="C2" s="17"/>
      <c r="E2" s="48" t="s">
        <v>96</v>
      </c>
      <c r="H2" s="17"/>
    </row>
    <row r="3" spans="1:9" s="49" customFormat="1" ht="5.25"/>
    <row r="4" spans="1:9" s="12" customFormat="1" ht="18.75">
      <c r="A4" s="17"/>
      <c r="B4" s="26" t="s">
        <v>149</v>
      </c>
      <c r="E4" s="14"/>
      <c r="F4" s="13"/>
      <c r="G4" s="12" t="s">
        <v>148</v>
      </c>
      <c r="H4" s="17"/>
    </row>
    <row r="5" spans="1:9" s="68" customFormat="1" ht="5.25">
      <c r="B5" s="69"/>
      <c r="F5" s="71"/>
      <c r="H5" s="87"/>
    </row>
    <row r="6" spans="1:9">
      <c r="A6" s="73" t="s">
        <v>303</v>
      </c>
      <c r="B6" s="9" t="s">
        <v>93</v>
      </c>
      <c r="C6" s="10" t="s">
        <v>92</v>
      </c>
      <c r="D6" s="73" t="s">
        <v>91</v>
      </c>
      <c r="E6" s="73" t="s">
        <v>90</v>
      </c>
      <c r="F6" s="73" t="s">
        <v>89</v>
      </c>
      <c r="G6" s="74" t="s">
        <v>88</v>
      </c>
      <c r="H6" s="75" t="s">
        <v>87</v>
      </c>
      <c r="I6" s="76" t="s">
        <v>86</v>
      </c>
    </row>
    <row r="7" spans="1:9" ht="17.25" customHeight="1">
      <c r="A7" s="77" t="s">
        <v>28</v>
      </c>
      <c r="B7" s="22" t="s">
        <v>273</v>
      </c>
      <c r="C7" s="23" t="s">
        <v>71</v>
      </c>
      <c r="D7" s="121" t="s">
        <v>274</v>
      </c>
      <c r="E7" s="121" t="s">
        <v>271</v>
      </c>
      <c r="F7" s="122" t="s">
        <v>272</v>
      </c>
      <c r="G7" s="161">
        <v>10.26</v>
      </c>
      <c r="H7" s="80"/>
      <c r="I7" s="4" t="str">
        <f t="shared" ref="I7:I8" si="0">IF(ISBLANK(G7),"",IF(G7&lt;=7.7,"KSM",IF(G7&lt;=8,"I A",IF(G7&lt;=8.44,"II A",IF(G7&lt;=9.04,"III A",IF(G7&lt;=9.64,"I JA",IF(G7&lt;=10.04,"II JA",IF(G7&lt;=10.34,"III JA"))))))))</f>
        <v>III JA</v>
      </c>
    </row>
    <row r="8" spans="1:9" ht="17.25" customHeight="1">
      <c r="A8" s="77" t="s">
        <v>23</v>
      </c>
      <c r="B8" s="22" t="s">
        <v>142</v>
      </c>
      <c r="C8" s="23" t="s">
        <v>141</v>
      </c>
      <c r="D8" s="31">
        <v>38079</v>
      </c>
      <c r="E8" s="31" t="s">
        <v>25</v>
      </c>
      <c r="F8" s="55" t="s">
        <v>140</v>
      </c>
      <c r="G8" s="161">
        <v>10.3</v>
      </c>
      <c r="H8" s="79"/>
      <c r="I8" s="4" t="str">
        <f t="shared" si="0"/>
        <v>III JA</v>
      </c>
    </row>
    <row r="9" spans="1:9" ht="17.25" customHeight="1">
      <c r="A9" s="77" t="s">
        <v>19</v>
      </c>
      <c r="B9" s="22" t="s">
        <v>139</v>
      </c>
      <c r="C9" s="23" t="s">
        <v>147</v>
      </c>
      <c r="D9" s="31" t="s">
        <v>146</v>
      </c>
      <c r="E9" s="31" t="s">
        <v>145</v>
      </c>
      <c r="F9" s="55" t="s">
        <v>144</v>
      </c>
      <c r="G9" s="161">
        <v>10.61</v>
      </c>
      <c r="H9" s="79"/>
      <c r="I9" s="4" t="s">
        <v>351</v>
      </c>
    </row>
    <row r="10" spans="1:9" ht="17.25" customHeight="1">
      <c r="A10" s="77" t="s">
        <v>15</v>
      </c>
      <c r="B10" s="22" t="s">
        <v>3</v>
      </c>
      <c r="C10" s="23" t="s">
        <v>143</v>
      </c>
      <c r="D10" s="31">
        <v>38841</v>
      </c>
      <c r="E10" s="31" t="s">
        <v>25</v>
      </c>
      <c r="F10" s="55" t="s">
        <v>38</v>
      </c>
      <c r="G10" s="161">
        <v>11.28</v>
      </c>
      <c r="H10" s="79"/>
      <c r="I10" s="4" t="s">
        <v>351</v>
      </c>
    </row>
    <row r="11" spans="1:9" ht="17.25" customHeight="1">
      <c r="A11" s="77" t="s">
        <v>9</v>
      </c>
      <c r="B11" s="22" t="s">
        <v>36</v>
      </c>
      <c r="C11" s="23" t="s">
        <v>35</v>
      </c>
      <c r="D11" s="31">
        <v>38755</v>
      </c>
      <c r="E11" s="31" t="s">
        <v>25</v>
      </c>
      <c r="F11" s="55" t="s">
        <v>24</v>
      </c>
      <c r="G11" s="161">
        <v>11.94</v>
      </c>
      <c r="H11" s="80"/>
      <c r="I11" s="4" t="s">
        <v>351</v>
      </c>
    </row>
    <row r="12" spans="1:9" ht="17.25" customHeight="1">
      <c r="A12" s="80" t="s">
        <v>0</v>
      </c>
      <c r="B12" s="22" t="s">
        <v>139</v>
      </c>
      <c r="C12" s="23" t="s">
        <v>138</v>
      </c>
      <c r="D12" s="31">
        <v>38659</v>
      </c>
      <c r="E12" s="31" t="s">
        <v>25</v>
      </c>
      <c r="F12" s="55" t="s">
        <v>24</v>
      </c>
      <c r="G12" s="161">
        <v>12.51</v>
      </c>
      <c r="H12" s="80"/>
      <c r="I12" s="4" t="s">
        <v>351</v>
      </c>
    </row>
  </sheetData>
  <mergeCells count="1">
    <mergeCell ref="A2:B2"/>
  </mergeCells>
  <printOptions horizontalCentered="1"/>
  <pageMargins left="0.39370078740157483" right="0.39370078740157483" top="0.78740157480314965" bottom="0.39370078740157483" header="0.39370078740157483" footer="0.39370078740157483"/>
  <pageSetup paperSize="9" scale="9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H12"/>
  <sheetViews>
    <sheetView zoomScale="110" zoomScaleNormal="110" workbookViewId="0">
      <selection activeCell="H32" sqref="H32"/>
    </sheetView>
  </sheetViews>
  <sheetFormatPr defaultRowHeight="12.75"/>
  <cols>
    <col min="1" max="1" width="5.85546875" style="8" customWidth="1"/>
    <col min="2" max="2" width="10.42578125" style="8" customWidth="1"/>
    <col min="3" max="3" width="17.28515625" style="8" customWidth="1"/>
    <col min="4" max="4" width="10.28515625" style="8" customWidth="1"/>
    <col min="5" max="5" width="11.140625" style="8" bestFit="1" customWidth="1"/>
    <col min="6" max="6" width="22.5703125" style="8" bestFit="1" customWidth="1"/>
    <col min="7" max="7" width="5.7109375" style="8" customWidth="1"/>
    <col min="8" max="8" width="6.5703125" style="8" customWidth="1"/>
    <col min="9" max="16384" width="9.140625" style="8"/>
  </cols>
  <sheetData>
    <row r="1" spans="1:8" s="12" customFormat="1" ht="18.75">
      <c r="A1" s="47" t="s">
        <v>248</v>
      </c>
      <c r="B1" s="17"/>
      <c r="C1" s="17"/>
      <c r="E1" s="15"/>
    </row>
    <row r="2" spans="1:8" s="12" customFormat="1" ht="15.75">
      <c r="A2" s="341">
        <v>42832</v>
      </c>
      <c r="B2" s="341"/>
      <c r="C2" s="17"/>
      <c r="E2" s="48" t="s">
        <v>96</v>
      </c>
    </row>
    <row r="3" spans="1:8" s="49" customFormat="1" ht="5.25"/>
    <row r="4" spans="1:8" s="12" customFormat="1" ht="18.75">
      <c r="A4" s="17"/>
      <c r="B4" s="26" t="s">
        <v>156</v>
      </c>
      <c r="E4" s="14"/>
      <c r="F4" s="13"/>
      <c r="G4" s="12" t="s">
        <v>148</v>
      </c>
    </row>
    <row r="5" spans="1:8" s="68" customFormat="1" ht="5.25">
      <c r="B5" s="69"/>
      <c r="F5" s="71"/>
    </row>
    <row r="6" spans="1:8">
      <c r="A6" s="73" t="s">
        <v>303</v>
      </c>
      <c r="B6" s="9" t="s">
        <v>93</v>
      </c>
      <c r="C6" s="10" t="s">
        <v>92</v>
      </c>
      <c r="D6" s="73" t="s">
        <v>91</v>
      </c>
      <c r="E6" s="73" t="s">
        <v>90</v>
      </c>
      <c r="F6" s="73" t="s">
        <v>89</v>
      </c>
      <c r="G6" s="74" t="s">
        <v>88</v>
      </c>
      <c r="H6" s="76" t="s">
        <v>86</v>
      </c>
    </row>
    <row r="7" spans="1:8" ht="17.25" customHeight="1">
      <c r="A7" s="155">
        <v>1</v>
      </c>
      <c r="B7" s="22" t="s">
        <v>153</v>
      </c>
      <c r="C7" s="23" t="s">
        <v>152</v>
      </c>
      <c r="D7" s="31">
        <v>38282</v>
      </c>
      <c r="E7" s="31" t="s">
        <v>25</v>
      </c>
      <c r="F7" s="55" t="s">
        <v>38</v>
      </c>
      <c r="G7" s="161" t="s">
        <v>325</v>
      </c>
      <c r="H7" s="4" t="s">
        <v>360</v>
      </c>
    </row>
    <row r="8" spans="1:8" ht="17.25" customHeight="1">
      <c r="A8" s="155">
        <v>2</v>
      </c>
      <c r="B8" s="22" t="s">
        <v>151</v>
      </c>
      <c r="C8" s="23" t="s">
        <v>150</v>
      </c>
      <c r="D8" s="31">
        <v>39632</v>
      </c>
      <c r="E8" s="31" t="s">
        <v>25</v>
      </c>
      <c r="F8" s="55" t="s">
        <v>24</v>
      </c>
      <c r="G8" s="161" t="s">
        <v>326</v>
      </c>
      <c r="H8" s="4" t="s">
        <v>351</v>
      </c>
    </row>
    <row r="9" spans="1:8" ht="17.25" customHeight="1">
      <c r="A9" s="155">
        <v>3</v>
      </c>
      <c r="B9" s="22" t="s">
        <v>293</v>
      </c>
      <c r="C9" s="23" t="s">
        <v>294</v>
      </c>
      <c r="D9" s="31">
        <v>39017</v>
      </c>
      <c r="E9" s="31" t="s">
        <v>271</v>
      </c>
      <c r="F9" s="55" t="s">
        <v>278</v>
      </c>
      <c r="G9" s="161" t="s">
        <v>327</v>
      </c>
      <c r="H9" s="4" t="s">
        <v>351</v>
      </c>
    </row>
    <row r="10" spans="1:8" ht="17.25" customHeight="1">
      <c r="A10" s="77"/>
      <c r="B10" s="22" t="s">
        <v>246</v>
      </c>
      <c r="C10" s="23" t="s">
        <v>247</v>
      </c>
      <c r="D10" s="31">
        <v>39541</v>
      </c>
      <c r="E10" s="31" t="s">
        <v>25</v>
      </c>
      <c r="F10" s="55" t="s">
        <v>38</v>
      </c>
      <c r="G10" s="161" t="s">
        <v>352</v>
      </c>
      <c r="H10" s="4" t="str">
        <f>IF(ISBLANK(G10),"",IF(G10&gt;11.44,"",IF(G10&lt;=0,"I A",IF(G10&lt;=0,"II A",IF(G10&lt;=0,"III A",IF(G10&lt;=10.04,"I JA",IF(G10&lt;=10.84,"II JA",IF(G10&lt;=11.44,"III JA"))))))))</f>
        <v/>
      </c>
    </row>
    <row r="11" spans="1:8" ht="17.25" customHeight="1">
      <c r="A11" s="77"/>
      <c r="B11" s="22" t="s">
        <v>155</v>
      </c>
      <c r="C11" s="23" t="s">
        <v>154</v>
      </c>
      <c r="D11" s="82">
        <v>38651</v>
      </c>
      <c r="E11" s="31" t="s">
        <v>25</v>
      </c>
      <c r="F11" s="55" t="s">
        <v>38</v>
      </c>
      <c r="G11" s="161" t="s">
        <v>352</v>
      </c>
      <c r="H11" s="4" t="str">
        <f>IF(ISBLANK(G11),"",IF(G11&gt;11.44,"",IF(G11&lt;=0,"I A",IF(G11&lt;=0,"II A",IF(G11&lt;=0,"III A",IF(G11&lt;=10.04,"I JA",IF(G11&lt;=10.84,"II JA",IF(G11&lt;=11.44,"III JA"))))))))</f>
        <v/>
      </c>
    </row>
    <row r="12" spans="1:8" ht="17.25" customHeight="1">
      <c r="A12" s="173" t="s">
        <v>0</v>
      </c>
      <c r="B12" s="6" t="s">
        <v>101</v>
      </c>
      <c r="C12" s="172" t="s">
        <v>100</v>
      </c>
      <c r="D12" s="5">
        <v>38416</v>
      </c>
      <c r="E12" s="4" t="s">
        <v>54</v>
      </c>
      <c r="F12" s="2" t="s">
        <v>53</v>
      </c>
      <c r="G12" s="161" t="s">
        <v>352</v>
      </c>
      <c r="H12" s="4" t="str">
        <f>IF(ISBLANK(G12),"",IF(G12&gt;11.44,"",IF(G12&lt;=0,"I A",IF(G12&lt;=0,"II A",IF(G12&lt;=0,"III A",IF(G12&lt;=10.04,"I JA",IF(G12&lt;=10.84,"II JA",IF(G12&lt;=11.44,"III JA"))))))))</f>
        <v/>
      </c>
    </row>
  </sheetData>
  <mergeCells count="1">
    <mergeCell ref="A2:B2"/>
  </mergeCells>
  <printOptions horizontalCentered="1"/>
  <pageMargins left="0.39370078740157483" right="0.39370078740157483" top="0.78740157480314965" bottom="0.39370078740157483" header="0.39370078740157483" footer="0.39370078740157483"/>
  <pageSetup paperSize="9" scale="9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7"/>
  <sheetViews>
    <sheetView zoomScale="110" zoomScaleNormal="110" workbookViewId="0">
      <selection activeCell="S22" sqref="S22"/>
    </sheetView>
  </sheetViews>
  <sheetFormatPr defaultRowHeight="12.75"/>
  <cols>
    <col min="1" max="1" width="5.85546875" style="8" customWidth="1"/>
    <col min="2" max="2" width="10.42578125" style="8" customWidth="1"/>
    <col min="3" max="3" width="17.28515625" style="8" customWidth="1"/>
    <col min="4" max="4" width="10.28515625" style="8" customWidth="1"/>
    <col min="5" max="5" width="11.140625" style="8" bestFit="1" customWidth="1"/>
    <col min="6" max="6" width="22.5703125" style="8" bestFit="1" customWidth="1"/>
    <col min="7" max="7" width="5.7109375" style="8" customWidth="1"/>
    <col min="8" max="8" width="6.5703125" style="8" customWidth="1"/>
    <col min="9" max="9" width="3.7109375" style="8" bestFit="1" customWidth="1"/>
    <col min="10" max="16384" width="9.140625" style="8"/>
  </cols>
  <sheetData>
    <row r="1" spans="1:8" s="12" customFormat="1" ht="18.75">
      <c r="A1" s="47" t="s">
        <v>248</v>
      </c>
      <c r="B1" s="17"/>
      <c r="C1" s="17"/>
      <c r="E1" s="15"/>
    </row>
    <row r="2" spans="1:8" s="12" customFormat="1" ht="15.75">
      <c r="A2" s="341">
        <v>42832</v>
      </c>
      <c r="B2" s="341"/>
      <c r="C2" s="17"/>
      <c r="E2" s="48" t="s">
        <v>96</v>
      </c>
    </row>
    <row r="3" spans="1:8" s="49" customFormat="1" ht="5.25"/>
    <row r="4" spans="1:8" s="12" customFormat="1" ht="18.75">
      <c r="A4" s="17"/>
      <c r="B4" s="26" t="s">
        <v>175</v>
      </c>
      <c r="E4" s="14">
        <v>1</v>
      </c>
      <c r="F4" s="13" t="s">
        <v>29</v>
      </c>
    </row>
    <row r="5" spans="1:8" s="12" customFormat="1" ht="18.75">
      <c r="A5" s="17"/>
      <c r="B5" s="26"/>
      <c r="E5" s="14"/>
      <c r="F5" s="13"/>
    </row>
    <row r="6" spans="1:8" s="68" customFormat="1" ht="5.25">
      <c r="B6" s="69"/>
      <c r="F6" s="71"/>
    </row>
    <row r="7" spans="1:8">
      <c r="A7" s="73" t="s">
        <v>94</v>
      </c>
      <c r="B7" s="9" t="s">
        <v>93</v>
      </c>
      <c r="C7" s="10" t="s">
        <v>92</v>
      </c>
      <c r="D7" s="73" t="s">
        <v>91</v>
      </c>
      <c r="E7" s="73" t="s">
        <v>90</v>
      </c>
      <c r="F7" s="73" t="s">
        <v>89</v>
      </c>
      <c r="G7" s="74" t="s">
        <v>88</v>
      </c>
      <c r="H7" s="76" t="s">
        <v>86</v>
      </c>
    </row>
    <row r="8" spans="1:8" ht="17.25" customHeight="1">
      <c r="A8" s="77" t="s">
        <v>28</v>
      </c>
      <c r="B8" s="118"/>
      <c r="C8" s="119"/>
      <c r="D8" s="31"/>
      <c r="E8" s="31"/>
      <c r="F8" s="55"/>
      <c r="G8" s="78"/>
      <c r="H8" s="4" t="str">
        <f>IF(ISBLANK(G8),"",IF(G8&lt;=25.95,"KSM",IF(G8&lt;=27.35,"I A",IF(G8&lt;=29.24,"II A",IF(G8&lt;=31.74,"III A",IF(G8&lt;=33.74,"I JA",IF(G8&lt;=35.44,"II JA",IF(G8&lt;=36.74,"III JA"))))))))</f>
        <v/>
      </c>
    </row>
    <row r="9" spans="1:8" ht="17.25" customHeight="1">
      <c r="A9" s="77" t="s">
        <v>23</v>
      </c>
      <c r="B9" s="22" t="s">
        <v>3</v>
      </c>
      <c r="C9" s="23" t="s">
        <v>263</v>
      </c>
      <c r="D9" s="31">
        <v>39608</v>
      </c>
      <c r="E9" s="31" t="s">
        <v>145</v>
      </c>
      <c r="F9" s="55" t="s">
        <v>144</v>
      </c>
      <c r="G9" s="78" t="s">
        <v>318</v>
      </c>
      <c r="H9" s="4"/>
    </row>
    <row r="10" spans="1:8" ht="17.25" customHeight="1">
      <c r="A10" s="77" t="s">
        <v>19</v>
      </c>
      <c r="B10" s="22" t="s">
        <v>68</v>
      </c>
      <c r="C10" s="23" t="s">
        <v>279</v>
      </c>
      <c r="D10" s="121" t="s">
        <v>280</v>
      </c>
      <c r="E10" s="121" t="s">
        <v>271</v>
      </c>
      <c r="F10" s="122" t="s">
        <v>272</v>
      </c>
      <c r="G10" s="78">
        <v>35.92</v>
      </c>
      <c r="H10" s="4" t="str">
        <f>IF(ISBLANK(G10),"",IF(G10&lt;=25.95,"KSM",IF(G10&lt;=27.35,"I A",IF(G10&lt;=29.24,"II A",IF(G10&lt;=31.74,"III A",IF(G10&lt;=33.74,"I JA",IF(G10&lt;=35.44,"II JA",IF(G10&lt;=36.74,"III JA"))))))))</f>
        <v>III JA</v>
      </c>
    </row>
    <row r="11" spans="1:8" ht="17.25" customHeight="1">
      <c r="A11" s="77" t="s">
        <v>15</v>
      </c>
      <c r="B11" s="22" t="s">
        <v>174</v>
      </c>
      <c r="C11" s="23" t="s">
        <v>173</v>
      </c>
      <c r="D11" s="31">
        <v>38769</v>
      </c>
      <c r="E11" s="31" t="s">
        <v>25</v>
      </c>
      <c r="F11" s="55" t="s">
        <v>24</v>
      </c>
      <c r="G11" s="78">
        <v>33.08</v>
      </c>
      <c r="H11" s="4" t="str">
        <f>IF(ISBLANK(G11),"",IF(G11&lt;=25.95,"KSM",IF(G11&lt;=27.35,"I A",IF(G11&lt;=29.24,"II A",IF(G11&lt;=31.74,"III A",IF(G11&lt;=33.74,"I JA",IF(G11&lt;=35.44,"II JA",IF(G11&lt;=36.74,"III JA"))))))))</f>
        <v>I JA</v>
      </c>
    </row>
    <row r="12" spans="1:8" s="12" customFormat="1" ht="15">
      <c r="A12" s="17"/>
      <c r="B12" s="24"/>
      <c r="E12" s="14" t="s">
        <v>23</v>
      </c>
      <c r="F12" s="13" t="s">
        <v>29</v>
      </c>
    </row>
    <row r="13" spans="1:8" ht="17.25" customHeight="1">
      <c r="A13" s="77" t="s">
        <v>28</v>
      </c>
      <c r="B13" s="22"/>
      <c r="C13" s="23"/>
      <c r="D13" s="31"/>
      <c r="E13" s="31"/>
      <c r="F13" s="55"/>
      <c r="G13" s="78"/>
      <c r="H13" s="4" t="str">
        <f>IF(ISBLANK(G13),"",IF(G13&lt;=25.95,"KSM",IF(G13&lt;=27.35,"I A",IF(G13&lt;=29.24,"II A",IF(G13&lt;=31.74,"III A",IF(G13&lt;=33.74,"I JA",IF(G13&lt;=35.44,"II JA",IF(G13&lt;=36.74,"III JA"))))))))</f>
        <v/>
      </c>
    </row>
    <row r="14" spans="1:8" ht="17.25" customHeight="1">
      <c r="A14" s="77" t="s">
        <v>23</v>
      </c>
      <c r="B14" s="143" t="s">
        <v>172</v>
      </c>
      <c r="C14" s="23" t="s">
        <v>222</v>
      </c>
      <c r="D14" s="31">
        <v>38229</v>
      </c>
      <c r="E14" s="31" t="s">
        <v>25</v>
      </c>
      <c r="F14" s="55" t="s">
        <v>37</v>
      </c>
      <c r="G14" s="78">
        <v>35.69</v>
      </c>
      <c r="H14" s="4" t="str">
        <f>IF(ISBLANK(G14),"",IF(G14&lt;=25.95,"KSM",IF(G14&lt;=27.35,"I A",IF(G14&lt;=29.24,"II A",IF(G14&lt;=31.74,"III A",IF(G14&lt;=33.74,"I JA",IF(G14&lt;=35.44,"II JA",IF(G14&lt;=36.74,"III JA"))))))))</f>
        <v>III JA</v>
      </c>
    </row>
    <row r="15" spans="1:8" ht="17.25" customHeight="1">
      <c r="A15" s="77" t="s">
        <v>19</v>
      </c>
      <c r="B15" s="22" t="s">
        <v>190</v>
      </c>
      <c r="C15" s="23" t="s">
        <v>189</v>
      </c>
      <c r="D15" s="31">
        <v>38057</v>
      </c>
      <c r="E15" s="31" t="s">
        <v>81</v>
      </c>
      <c r="F15" s="55" t="s">
        <v>80</v>
      </c>
      <c r="G15" s="78">
        <v>35.9</v>
      </c>
      <c r="H15" s="4" t="str">
        <f>IF(ISBLANK(G15),"",IF(G15&lt;=25.95,"KSM",IF(G15&lt;=27.35,"I A",IF(G15&lt;=29.24,"II A",IF(G15&lt;=31.74,"III A",IF(G15&lt;=33.74,"I JA",IF(G15&lt;=35.44,"II JA",IF(G15&lt;=36.74,"III JA"))))))))</f>
        <v>III JA</v>
      </c>
    </row>
    <row r="16" spans="1:8" ht="17.25" customHeight="1">
      <c r="A16" s="77" t="s">
        <v>15</v>
      </c>
      <c r="B16" s="22" t="s">
        <v>275</v>
      </c>
      <c r="C16" s="23" t="s">
        <v>276</v>
      </c>
      <c r="D16" s="121" t="s">
        <v>277</v>
      </c>
      <c r="E16" s="121" t="s">
        <v>271</v>
      </c>
      <c r="F16" s="122" t="s">
        <v>278</v>
      </c>
      <c r="G16" s="78">
        <v>31.82</v>
      </c>
      <c r="H16" s="4" t="str">
        <f>IF(ISBLANK(G16),"",IF(G16&lt;=25.95,"KSM",IF(G16&lt;=27.35,"I A",IF(G16&lt;=29.24,"II A",IF(G16&lt;=31.74,"III A",IF(G16&lt;=33.74,"I JA",IF(G16&lt;=35.44,"II JA",IF(G16&lt;=36.74,"III JA"))))))))</f>
        <v>I JA</v>
      </c>
    </row>
    <row r="17" spans="1:9" s="12" customFormat="1" ht="15">
      <c r="A17" s="17"/>
      <c r="B17" s="24"/>
      <c r="E17" s="14" t="s">
        <v>19</v>
      </c>
      <c r="F17" s="13" t="s">
        <v>29</v>
      </c>
    </row>
    <row r="18" spans="1:9" ht="17.25" customHeight="1">
      <c r="A18" s="77" t="s">
        <v>28</v>
      </c>
      <c r="B18" s="22"/>
      <c r="C18" s="23"/>
      <c r="D18" s="31"/>
      <c r="E18" s="31"/>
      <c r="F18" s="55"/>
      <c r="G18" s="78"/>
      <c r="H18" s="4" t="str">
        <f>IF(ISBLANK(G18),"",IF(G18&lt;=25.95,"KSM",IF(G18&lt;=27.35,"I A",IF(G18&lt;=29.24,"II A",IF(G18&lt;=31.74,"III A",IF(G18&lt;=33.74,"I JA",IF(G18&lt;=35.44,"II JA",IF(G18&lt;=36.74,"III JA"))))))))</f>
        <v/>
      </c>
    </row>
    <row r="19" spans="1:9" ht="17.25" customHeight="1">
      <c r="A19" s="77" t="s">
        <v>23</v>
      </c>
      <c r="B19" s="22" t="s">
        <v>241</v>
      </c>
      <c r="C19" s="23" t="s">
        <v>242</v>
      </c>
      <c r="D19" s="31">
        <v>39063</v>
      </c>
      <c r="E19" s="31" t="s">
        <v>25</v>
      </c>
      <c r="F19" s="55" t="s">
        <v>37</v>
      </c>
      <c r="G19" s="78">
        <v>36.39</v>
      </c>
      <c r="H19" s="4" t="str">
        <f>IF(ISBLANK(G19),"",IF(G19&lt;=25.95,"KSM",IF(G19&lt;=27.35,"I A",IF(G19&lt;=29.24,"II A",IF(G19&lt;=31.74,"III A",IF(G19&lt;=33.74,"I JA",IF(G19&lt;=35.44,"II JA",IF(G19&lt;=36.74,"III JA"))))))))</f>
        <v>III JA</v>
      </c>
      <c r="I19" s="27" t="s">
        <v>0</v>
      </c>
    </row>
    <row r="20" spans="1:9" ht="17.25" customHeight="1">
      <c r="A20" s="77" t="s">
        <v>19</v>
      </c>
      <c r="B20" s="22" t="s">
        <v>233</v>
      </c>
      <c r="C20" s="23" t="s">
        <v>234</v>
      </c>
      <c r="D20" s="31">
        <v>39199</v>
      </c>
      <c r="E20" s="31" t="s">
        <v>145</v>
      </c>
      <c r="F20" s="55" t="s">
        <v>144</v>
      </c>
      <c r="G20" s="78">
        <v>35.06</v>
      </c>
      <c r="H20" s="4" t="str">
        <f>IF(ISBLANK(G20),"",IF(G20&lt;=25.95,"KSM",IF(G20&lt;=27.35,"I A",IF(G20&lt;=29.24,"II A",IF(G20&lt;=31.74,"III A",IF(G20&lt;=33.74,"I JA",IF(G20&lt;=35.44,"II JA",IF(G20&lt;=36.74,"III JA"))))))))</f>
        <v>II JA</v>
      </c>
    </row>
    <row r="21" spans="1:9" ht="17.25" customHeight="1">
      <c r="A21" s="77" t="s">
        <v>15</v>
      </c>
      <c r="B21" s="22" t="s">
        <v>261</v>
      </c>
      <c r="C21" s="23" t="s">
        <v>262</v>
      </c>
      <c r="D21" s="31">
        <v>39315</v>
      </c>
      <c r="E21" s="31" t="s">
        <v>145</v>
      </c>
      <c r="F21" s="55" t="s">
        <v>144</v>
      </c>
      <c r="G21" s="78">
        <v>35.840000000000003</v>
      </c>
      <c r="H21" s="4" t="str">
        <f>IF(ISBLANK(G21),"",IF(G21&lt;=25.95,"KSM",IF(G21&lt;=27.35,"I A",IF(G21&lt;=29.24,"II A",IF(G21&lt;=31.74,"III A",IF(G21&lt;=33.74,"I JA",IF(G21&lt;=35.44,"II JA",IF(G21&lt;=36.74,"III JA"))))))))</f>
        <v>III JA</v>
      </c>
    </row>
    <row r="22" spans="1:9" s="12" customFormat="1" ht="15">
      <c r="A22" s="17"/>
      <c r="B22" s="24"/>
      <c r="E22" s="14" t="s">
        <v>15</v>
      </c>
      <c r="F22" s="13" t="s">
        <v>29</v>
      </c>
    </row>
    <row r="23" spans="1:9" ht="17.25" customHeight="1">
      <c r="A23" s="77" t="s">
        <v>28</v>
      </c>
      <c r="B23" s="22"/>
      <c r="C23" s="23"/>
      <c r="D23" s="31"/>
      <c r="E23" s="31"/>
      <c r="F23" s="55"/>
      <c r="G23" s="78"/>
      <c r="H23" s="4" t="str">
        <f>IF(ISBLANK(G23),"",IF(G23&lt;=25.95,"KSM",IF(G23&lt;=27.35,"I A",IF(G23&lt;=29.24,"II A",IF(G23&lt;=31.74,"III A",IF(G23&lt;=33.74,"I JA",IF(G23&lt;=35.44,"II JA",IF(G23&lt;=36.74,"III JA"))))))))</f>
        <v/>
      </c>
      <c r="I23" s="25"/>
    </row>
    <row r="24" spans="1:9" ht="17.25" customHeight="1">
      <c r="A24" s="77" t="s">
        <v>23</v>
      </c>
      <c r="B24" s="135" t="s">
        <v>172</v>
      </c>
      <c r="C24" s="136" t="s">
        <v>250</v>
      </c>
      <c r="D24" s="56">
        <v>38189</v>
      </c>
      <c r="E24" s="56" t="s">
        <v>25</v>
      </c>
      <c r="F24" s="62" t="s">
        <v>31</v>
      </c>
      <c r="G24" s="78">
        <v>30.8</v>
      </c>
      <c r="H24" s="4" t="str">
        <f>IF(ISBLANK(G24),"",IF(G24&lt;=25.95,"KSM",IF(G24&lt;=27.35,"I A",IF(G24&lt;=29.24,"II A",IF(G24&lt;=31.74,"III A",IF(G24&lt;=33.74,"I JA",IF(G24&lt;=35.44,"II JA",IF(G24&lt;=36.74,"III JA"))))))))</f>
        <v>III A</v>
      </c>
    </row>
    <row r="25" spans="1:9" ht="17.25" customHeight="1">
      <c r="A25" s="77" t="s">
        <v>19</v>
      </c>
      <c r="B25" s="22" t="s">
        <v>27</v>
      </c>
      <c r="C25" s="23" t="s">
        <v>26</v>
      </c>
      <c r="D25" s="31">
        <v>38188</v>
      </c>
      <c r="E25" s="31" t="s">
        <v>25</v>
      </c>
      <c r="F25" s="55" t="s">
        <v>24</v>
      </c>
      <c r="G25" s="78">
        <v>29.02</v>
      </c>
      <c r="H25" s="4" t="str">
        <f>IF(ISBLANK(G25),"",IF(G25&lt;=25.95,"KSM",IF(G25&lt;=27.35,"I A",IF(G25&lt;=29.24,"II A",IF(G25&lt;=31.74,"III A",IF(G25&lt;=33.74,"I JA",IF(G25&lt;=35.44,"II JA",IF(G25&lt;=36.74,"III JA"))))))))</f>
        <v>II A</v>
      </c>
    </row>
    <row r="26" spans="1:9" ht="17.25" customHeight="1">
      <c r="A26" s="77" t="s">
        <v>15</v>
      </c>
      <c r="B26" s="22" t="s">
        <v>18</v>
      </c>
      <c r="C26" s="23" t="s">
        <v>17</v>
      </c>
      <c r="D26" s="31" t="s">
        <v>16</v>
      </c>
      <c r="E26" s="31" t="s">
        <v>11</v>
      </c>
      <c r="F26" s="55" t="s">
        <v>10</v>
      </c>
      <c r="G26" s="78">
        <v>28.13</v>
      </c>
      <c r="H26" s="4" t="str">
        <f>IF(ISBLANK(G26),"",IF(G26&lt;=25.95,"KSM",IF(G26&lt;=27.35,"I A",IF(G26&lt;=29.24,"II A",IF(G26&lt;=31.74,"III A",IF(G26&lt;=33.74,"I JA",IF(G26&lt;=35.44,"II JA",IF(G26&lt;=36.74,"III JA"))))))))</f>
        <v>II A</v>
      </c>
    </row>
    <row r="27" spans="1:9" s="12" customFormat="1" ht="15">
      <c r="A27" s="17"/>
      <c r="B27" s="24"/>
      <c r="E27" s="14" t="s">
        <v>9</v>
      </c>
      <c r="F27" s="13" t="s">
        <v>29</v>
      </c>
    </row>
    <row r="28" spans="1:9" ht="17.25" customHeight="1">
      <c r="A28" s="77" t="s">
        <v>28</v>
      </c>
      <c r="B28" s="22"/>
      <c r="C28" s="23"/>
      <c r="D28" s="31"/>
      <c r="E28" s="31"/>
      <c r="F28" s="55"/>
      <c r="G28" s="78"/>
      <c r="H28" s="4" t="str">
        <f>IF(ISBLANK(G28),"",IF(G28&lt;=25.95,"KSM",IF(G28&lt;=27.35,"I A",IF(G28&lt;=29.24,"II A",IF(G28&lt;=31.74,"III A",IF(G28&lt;=33.74,"I JA",IF(G28&lt;=35.44,"II JA",IF(G28&lt;=36.74,"III JA"))))))))</f>
        <v/>
      </c>
      <c r="I28" s="12"/>
    </row>
    <row r="29" spans="1:9" ht="17.25" customHeight="1">
      <c r="A29" s="77" t="s">
        <v>23</v>
      </c>
      <c r="B29" s="22" t="s">
        <v>70</v>
      </c>
      <c r="C29" s="23" t="s">
        <v>69</v>
      </c>
      <c r="D29" s="31">
        <v>38529</v>
      </c>
      <c r="E29" s="31" t="s">
        <v>25</v>
      </c>
      <c r="F29" s="55" t="s">
        <v>24</v>
      </c>
      <c r="G29" s="78">
        <v>38.4</v>
      </c>
      <c r="H29" s="4" t="b">
        <f>IF(ISBLANK(G29),"",IF(G29&lt;=25.95,"KSM",IF(G29&lt;=27.35,"I A",IF(G29&lt;=29.24,"II A",IF(G29&lt;=31.74,"III A",IF(G29&lt;=33.74,"I JA",IF(G29&lt;=35.44,"II JA",IF(G29&lt;=36.74,"III JA"))))))))</f>
        <v>0</v>
      </c>
      <c r="I29" s="12"/>
    </row>
    <row r="30" spans="1:9" ht="17.25" customHeight="1">
      <c r="A30" s="77" t="s">
        <v>19</v>
      </c>
      <c r="B30" s="22" t="s">
        <v>34</v>
      </c>
      <c r="C30" s="23" t="s">
        <v>33</v>
      </c>
      <c r="D30" s="31">
        <v>38315</v>
      </c>
      <c r="E30" s="31" t="s">
        <v>25</v>
      </c>
      <c r="F30" s="55" t="s">
        <v>32</v>
      </c>
      <c r="G30" s="78">
        <v>32.19</v>
      </c>
      <c r="H30" s="4" t="str">
        <f>IF(ISBLANK(G30),"",IF(G30&lt;=25.95,"KSM",IF(G30&lt;=27.35,"I A",IF(G30&lt;=29.24,"II A",IF(G30&lt;=31.74,"III A",IF(G30&lt;=33.74,"I JA",IF(G30&lt;=35.44,"II JA",IF(G30&lt;=36.74,"III JA"))))))))</f>
        <v>I JA</v>
      </c>
      <c r="I30" s="12"/>
    </row>
    <row r="31" spans="1:9" ht="17.25" customHeight="1">
      <c r="A31" s="77" t="s">
        <v>15</v>
      </c>
      <c r="B31" s="22" t="s">
        <v>212</v>
      </c>
      <c r="C31" s="23" t="s">
        <v>255</v>
      </c>
      <c r="D31" s="31">
        <v>38315</v>
      </c>
      <c r="E31" s="31" t="s">
        <v>25</v>
      </c>
      <c r="F31" s="55" t="s">
        <v>24</v>
      </c>
      <c r="G31" s="78">
        <v>34.22</v>
      </c>
      <c r="H31" s="4" t="str">
        <f>IF(ISBLANK(G31),"",IF(G31&lt;=25.95,"KSM",IF(G31&lt;=27.35,"I A",IF(G31&lt;=29.24,"II A",IF(G31&lt;=31.74,"III A",IF(G31&lt;=33.74,"I JA",IF(G31&lt;=35.44,"II JA",IF(G31&lt;=36.74,"III JA"))))))))</f>
        <v>II JA</v>
      </c>
      <c r="I31" s="25"/>
    </row>
    <row r="32" spans="1:9" s="12" customFormat="1" ht="15">
      <c r="A32" s="17"/>
      <c r="B32" s="24"/>
      <c r="E32" s="14" t="s">
        <v>4</v>
      </c>
      <c r="F32" s="13" t="s">
        <v>29</v>
      </c>
    </row>
    <row r="33" spans="1:9" ht="17.25" customHeight="1">
      <c r="A33" s="77" t="s">
        <v>28</v>
      </c>
      <c r="B33" s="135"/>
      <c r="C33" s="136"/>
      <c r="D33" s="56"/>
      <c r="E33" s="56"/>
      <c r="F33" s="62"/>
      <c r="G33" s="78"/>
      <c r="H33" s="4" t="str">
        <f>IF(ISBLANK(G33),"",IF(G33&lt;=25.95,"KSM",IF(G33&lt;=27.35,"I A",IF(G33&lt;=29.24,"II A",IF(G33&lt;=31.74,"III A",IF(G33&lt;=33.74,"I JA",IF(G33&lt;=35.44,"II JA",IF(G33&lt;=36.74,"III JA"))))))))</f>
        <v/>
      </c>
      <c r="I33" s="12"/>
    </row>
    <row r="34" spans="1:9" ht="17.25" customHeight="1">
      <c r="A34" s="77" t="s">
        <v>23</v>
      </c>
      <c r="B34" s="22" t="s">
        <v>161</v>
      </c>
      <c r="C34" s="23" t="s">
        <v>185</v>
      </c>
      <c r="D34" s="31" t="s">
        <v>254</v>
      </c>
      <c r="E34" s="31" t="s">
        <v>25</v>
      </c>
      <c r="F34" s="55" t="s">
        <v>131</v>
      </c>
      <c r="G34" s="78">
        <v>33.68</v>
      </c>
      <c r="H34" s="4" t="str">
        <f>IF(ISBLANK(G34),"",IF(G34&lt;=25.95,"KSM",IF(G34&lt;=27.35,"I A",IF(G34&lt;=29.24,"II A",IF(G34&lt;=31.74,"III A",IF(G34&lt;=33.74,"I JA",IF(G34&lt;=35.44,"II JA",IF(G34&lt;=36.74,"III JA"))))))))</f>
        <v>I JA</v>
      </c>
      <c r="I34" s="25"/>
    </row>
    <row r="35" spans="1:9" ht="17.25" customHeight="1">
      <c r="A35" s="77" t="s">
        <v>19</v>
      </c>
      <c r="B35" s="22" t="s">
        <v>167</v>
      </c>
      <c r="C35" s="23" t="s">
        <v>166</v>
      </c>
      <c r="D35" s="31" t="s">
        <v>165</v>
      </c>
      <c r="E35" s="31" t="s">
        <v>163</v>
      </c>
      <c r="F35" s="55" t="s">
        <v>164</v>
      </c>
      <c r="G35" s="78">
        <v>31.96</v>
      </c>
      <c r="H35" s="4" t="str">
        <f>IF(ISBLANK(G35),"",IF(G35&lt;=25.95,"KSM",IF(G35&lt;=27.35,"I A",IF(G35&lt;=29.24,"II A",IF(G35&lt;=31.74,"III A",IF(G35&lt;=33.74,"I JA",IF(G35&lt;=35.44,"II JA",IF(G35&lt;=36.74,"III JA"))))))))</f>
        <v>I JA</v>
      </c>
      <c r="I35" s="12"/>
    </row>
    <row r="36" spans="1:9" ht="17.25" customHeight="1">
      <c r="A36" s="77" t="s">
        <v>15</v>
      </c>
      <c r="B36" s="22" t="s">
        <v>170</v>
      </c>
      <c r="C36" s="23" t="s">
        <v>169</v>
      </c>
      <c r="D36" s="31">
        <v>38128</v>
      </c>
      <c r="E36" s="31" t="s">
        <v>25</v>
      </c>
      <c r="F36" s="55" t="s">
        <v>39</v>
      </c>
      <c r="G36" s="78">
        <v>32.020000000000003</v>
      </c>
      <c r="H36" s="4" t="str">
        <f>IF(ISBLANK(G36),"",IF(G36&lt;=25.95,"KSM",IF(G36&lt;=27.35,"I A",IF(G36&lt;=29.24,"II A",IF(G36&lt;=31.74,"III A",IF(G36&lt;=33.74,"I JA",IF(G36&lt;=35.44,"II JA",IF(G36&lt;=36.74,"III JA"))))))))</f>
        <v>I JA</v>
      </c>
      <c r="I36" s="12"/>
    </row>
    <row r="37" spans="1:9" s="12" customFormat="1" ht="15">
      <c r="A37" s="17"/>
      <c r="B37" s="24"/>
      <c r="E37" s="14" t="s">
        <v>30</v>
      </c>
      <c r="F37" s="13" t="s">
        <v>29</v>
      </c>
    </row>
    <row r="38" spans="1:9" ht="17.25" customHeight="1">
      <c r="A38" s="77" t="s">
        <v>28</v>
      </c>
      <c r="B38" s="22"/>
      <c r="C38" s="23"/>
      <c r="D38" s="31"/>
      <c r="E38" s="31"/>
      <c r="F38" s="55"/>
      <c r="G38" s="78"/>
      <c r="H38" s="4" t="str">
        <f>IF(ISBLANK(G38),"",IF(G38&lt;=25.95,"KSM",IF(G38&lt;=27.35,"I A",IF(G38&lt;=29.24,"II A",IF(G38&lt;=31.74,"III A",IF(G38&lt;=33.74,"I JA",IF(G38&lt;=35.44,"II JA",IF(G38&lt;=36.74,"III JA"))))))))</f>
        <v/>
      </c>
    </row>
    <row r="39" spans="1:9" ht="17.25" customHeight="1">
      <c r="A39" s="77" t="s">
        <v>23</v>
      </c>
      <c r="B39" s="22" t="s">
        <v>328</v>
      </c>
      <c r="C39" s="23" t="s">
        <v>329</v>
      </c>
      <c r="D39" s="31">
        <v>38152</v>
      </c>
      <c r="E39" s="31" t="s">
        <v>25</v>
      </c>
      <c r="F39" s="55" t="s">
        <v>140</v>
      </c>
      <c r="G39" s="78">
        <v>35.69</v>
      </c>
      <c r="H39" s="4" t="str">
        <f>IF(ISBLANK(G39),"",IF(G39&lt;=25.95,"KSM",IF(G39&lt;=27.35,"I A",IF(G39&lt;=29.24,"II A",IF(G39&lt;=31.74,"III A",IF(G39&lt;=33.74,"I JA",IF(G39&lt;=35.44,"II JA",IF(G39&lt;=36.74,"III JA"))))))))</f>
        <v>III JA</v>
      </c>
      <c r="I39" s="25"/>
    </row>
    <row r="40" spans="1:9" ht="17.25" customHeight="1">
      <c r="A40" s="77" t="s">
        <v>19</v>
      </c>
      <c r="B40" s="22" t="s">
        <v>34</v>
      </c>
      <c r="C40" s="23" t="s">
        <v>162</v>
      </c>
      <c r="D40" s="31">
        <v>38457</v>
      </c>
      <c r="E40" s="31" t="s">
        <v>25</v>
      </c>
      <c r="F40" s="55" t="s">
        <v>39</v>
      </c>
      <c r="G40" s="78">
        <v>31.65</v>
      </c>
      <c r="H40" s="4" t="str">
        <f>IF(ISBLANK(G40),"",IF(G40&lt;=25.95,"KSM",IF(G40&lt;=27.35,"I A",IF(G40&lt;=29.24,"II A",IF(G40&lt;=31.74,"III A",IF(G40&lt;=33.74,"I JA",IF(G40&lt;=35.44,"II JA",IF(G40&lt;=36.74,"III JA"))))))))</f>
        <v>III A</v>
      </c>
    </row>
    <row r="41" spans="1:9" ht="17.25" customHeight="1">
      <c r="A41" s="77" t="s">
        <v>15</v>
      </c>
      <c r="B41" s="22" t="s">
        <v>139</v>
      </c>
      <c r="C41" s="23" t="s">
        <v>138</v>
      </c>
      <c r="D41" s="31">
        <v>38659</v>
      </c>
      <c r="E41" s="31" t="s">
        <v>25</v>
      </c>
      <c r="F41" s="55" t="s">
        <v>24</v>
      </c>
      <c r="G41" s="78">
        <v>33.909999999999997</v>
      </c>
      <c r="H41" s="4" t="str">
        <f>IF(ISBLANK(G41),"",IF(G41&lt;=25.95,"KSM",IF(G41&lt;=27.35,"I A",IF(G41&lt;=29.24,"II A",IF(G41&lt;=31.74,"III A",IF(G41&lt;=33.74,"I JA",IF(G41&lt;=35.44,"II JA",IF(G41&lt;=36.74,"III JA"))))))))</f>
        <v>II JA</v>
      </c>
    </row>
    <row r="42" spans="1:9" s="12" customFormat="1" ht="18.75">
      <c r="A42" s="17"/>
      <c r="B42" s="26"/>
      <c r="E42" s="14" t="s">
        <v>168</v>
      </c>
      <c r="F42" s="13" t="s">
        <v>29</v>
      </c>
    </row>
    <row r="43" spans="1:9" ht="17.25" customHeight="1">
      <c r="A43" s="77" t="s">
        <v>28</v>
      </c>
      <c r="B43" s="22"/>
      <c r="C43" s="23"/>
      <c r="D43" s="31"/>
      <c r="E43" s="89"/>
      <c r="F43" s="65"/>
      <c r="G43" s="78"/>
      <c r="H43" s="4" t="str">
        <f>IF(ISBLANK(G43),"",IF(G43&lt;=25.95,"KSM",IF(G43&lt;=27.35,"I A",IF(G43&lt;=29.24,"II A",IF(G43&lt;=31.74,"III A",IF(G43&lt;=33.74,"I JA",IF(G43&lt;=35.44,"II JA",IF(G43&lt;=36.74,"III JA"))))))))</f>
        <v/>
      </c>
      <c r="I43" s="25"/>
    </row>
    <row r="44" spans="1:9" ht="17.25" customHeight="1">
      <c r="A44" s="77" t="s">
        <v>23</v>
      </c>
      <c r="B44" s="6" t="s">
        <v>139</v>
      </c>
      <c r="C44" s="138" t="s">
        <v>159</v>
      </c>
      <c r="D44" s="3">
        <v>38474</v>
      </c>
      <c r="E44" s="31" t="s">
        <v>54</v>
      </c>
      <c r="F44" s="55" t="s">
        <v>53</v>
      </c>
      <c r="G44" s="78" t="s">
        <v>318</v>
      </c>
      <c r="H44" s="4"/>
      <c r="I44" s="27" t="s">
        <v>0</v>
      </c>
    </row>
    <row r="45" spans="1:9" ht="17.25" customHeight="1">
      <c r="A45" s="77" t="s">
        <v>19</v>
      </c>
      <c r="B45" s="22" t="s">
        <v>58</v>
      </c>
      <c r="C45" s="23" t="s">
        <v>57</v>
      </c>
      <c r="D45" s="31" t="s">
        <v>56</v>
      </c>
      <c r="E45" s="31" t="s">
        <v>11</v>
      </c>
      <c r="F45" s="55" t="s">
        <v>10</v>
      </c>
      <c r="G45" s="78">
        <v>29.89</v>
      </c>
      <c r="H45" s="4" t="str">
        <f>IF(ISBLANK(G45),"",IF(G45&lt;=25.95,"KSM",IF(G45&lt;=27.35,"I A",IF(G45&lt;=29.24,"II A",IF(G45&lt;=31.74,"III A",IF(G45&lt;=33.74,"I JA",IF(G45&lt;=35.44,"II JA",IF(G45&lt;=36.74,"III JA"))))))))</f>
        <v>III A</v>
      </c>
      <c r="I45" s="27" t="s">
        <v>0</v>
      </c>
    </row>
    <row r="46" spans="1:9" ht="17.25" customHeight="1">
      <c r="A46" s="77" t="s">
        <v>15</v>
      </c>
      <c r="B46" s="22" t="s">
        <v>41</v>
      </c>
      <c r="C46" s="23" t="s">
        <v>40</v>
      </c>
      <c r="D46" s="31">
        <v>38617</v>
      </c>
      <c r="E46" s="31" t="s">
        <v>25</v>
      </c>
      <c r="F46" s="55" t="s">
        <v>39</v>
      </c>
      <c r="G46" s="78">
        <v>30.5</v>
      </c>
      <c r="H46" s="4" t="str">
        <f>IF(ISBLANK(G46),"",IF(G46&lt;=25.95,"KSM",IF(G46&lt;=27.35,"I A",IF(G46&lt;=29.24,"II A",IF(G46&lt;=31.74,"III A",IF(G46&lt;=33.74,"I JA",IF(G46&lt;=35.44,"II JA",IF(G46&lt;=36.74,"III JA"))))))))</f>
        <v>III A</v>
      </c>
      <c r="I46" s="27" t="s">
        <v>0</v>
      </c>
    </row>
    <row r="47" spans="1:9" ht="15">
      <c r="B47" s="28"/>
      <c r="C47" s="28"/>
    </row>
  </sheetData>
  <mergeCells count="1">
    <mergeCell ref="A2:B2"/>
  </mergeCells>
  <printOptions horizontalCentered="1"/>
  <pageMargins left="0.39370078740157483" right="0.39370078740157483" top="0" bottom="0" header="0.39370078740157483" footer="0.39370078740157483"/>
  <pageSetup paperSize="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2"/>
  <sheetViews>
    <sheetView zoomScale="110" zoomScaleNormal="110" workbookViewId="0">
      <selection activeCell="L26" sqref="L26"/>
    </sheetView>
  </sheetViews>
  <sheetFormatPr defaultRowHeight="12.75"/>
  <cols>
    <col min="1" max="1" width="5.85546875" style="8" customWidth="1"/>
    <col min="2" max="2" width="10.42578125" style="8" customWidth="1"/>
    <col min="3" max="3" width="17.28515625" style="8" customWidth="1"/>
    <col min="4" max="4" width="10.28515625" style="8" customWidth="1"/>
    <col min="5" max="5" width="11.140625" style="8" bestFit="1" customWidth="1"/>
    <col min="6" max="6" width="22.5703125" style="8" bestFit="1" customWidth="1"/>
    <col min="7" max="7" width="5.7109375" style="8" customWidth="1"/>
    <col min="8" max="8" width="7.5703125" style="8" customWidth="1"/>
    <col min="9" max="16384" width="9.140625" style="8"/>
  </cols>
  <sheetData>
    <row r="1" spans="1:8" s="12" customFormat="1" ht="18.75">
      <c r="A1" s="47" t="s">
        <v>248</v>
      </c>
      <c r="B1" s="126"/>
      <c r="C1" s="126"/>
      <c r="E1" s="15"/>
    </row>
    <row r="2" spans="1:8" s="12" customFormat="1" ht="15.75">
      <c r="A2" s="341">
        <v>42832</v>
      </c>
      <c r="B2" s="341"/>
      <c r="C2" s="126"/>
      <c r="E2" s="48" t="s">
        <v>96</v>
      </c>
    </row>
    <row r="3" spans="1:8" s="49" customFormat="1" ht="5.25"/>
    <row r="4" spans="1:8" s="12" customFormat="1" ht="18.75">
      <c r="A4" s="126"/>
      <c r="B4" s="26" t="s">
        <v>175</v>
      </c>
      <c r="E4" s="14"/>
      <c r="F4" s="13"/>
    </row>
    <row r="5" spans="1:8" s="12" customFormat="1" ht="18.75">
      <c r="A5" s="126"/>
      <c r="B5" s="26"/>
      <c r="E5" s="14"/>
      <c r="F5" s="13"/>
    </row>
    <row r="6" spans="1:8" s="68" customFormat="1" ht="5.25">
      <c r="B6" s="69"/>
      <c r="F6" s="71"/>
    </row>
    <row r="7" spans="1:8">
      <c r="A7" s="73" t="s">
        <v>303</v>
      </c>
      <c r="B7" s="9" t="s">
        <v>93</v>
      </c>
      <c r="C7" s="10" t="s">
        <v>92</v>
      </c>
      <c r="D7" s="73" t="s">
        <v>91</v>
      </c>
      <c r="E7" s="73" t="s">
        <v>90</v>
      </c>
      <c r="F7" s="73" t="s">
        <v>89</v>
      </c>
      <c r="G7" s="74" t="s">
        <v>88</v>
      </c>
      <c r="H7" s="76" t="s">
        <v>86</v>
      </c>
    </row>
    <row r="8" spans="1:8" ht="17.25" customHeight="1">
      <c r="A8" s="155">
        <v>1</v>
      </c>
      <c r="B8" s="22" t="s">
        <v>18</v>
      </c>
      <c r="C8" s="23" t="s">
        <v>17</v>
      </c>
      <c r="D8" s="31" t="s">
        <v>16</v>
      </c>
      <c r="E8" s="31" t="s">
        <v>11</v>
      </c>
      <c r="F8" s="55" t="s">
        <v>10</v>
      </c>
      <c r="G8" s="161">
        <v>28.13</v>
      </c>
      <c r="H8" s="4" t="str">
        <f>IF(ISBLANK(G8),"",IF(G8&lt;=25.95,"KSM",IF(G8&lt;=27.35,"I A",IF(G8&lt;=29.24,"II A",IF(G8&lt;=31.74,"III A",IF(G8&lt;=33.74,"I JA",IF(G8&lt;=35.44,"II JA",IF(G8&lt;=36.74,"III JA"))))))))</f>
        <v>II A</v>
      </c>
    </row>
    <row r="9" spans="1:8" ht="17.25" customHeight="1">
      <c r="A9" s="155">
        <v>2</v>
      </c>
      <c r="B9" s="22" t="s">
        <v>27</v>
      </c>
      <c r="C9" s="23" t="s">
        <v>26</v>
      </c>
      <c r="D9" s="31">
        <v>38188</v>
      </c>
      <c r="E9" s="31" t="s">
        <v>25</v>
      </c>
      <c r="F9" s="55" t="s">
        <v>24</v>
      </c>
      <c r="G9" s="161">
        <v>29.02</v>
      </c>
      <c r="H9" s="4" t="str">
        <f t="shared" ref="H9:H29" si="0">IF(ISBLANK(G9),"",IF(G9&lt;=25.95,"KSM",IF(G9&lt;=27.35,"I A",IF(G9&lt;=29.24,"II A",IF(G9&lt;=31.74,"III A",IF(G9&lt;=33.74,"I JA",IF(G9&lt;=35.44,"II JA",IF(G9&lt;=36.74,"III JA"))))))))</f>
        <v>II A</v>
      </c>
    </row>
    <row r="10" spans="1:8" ht="17.25" customHeight="1">
      <c r="A10" s="155">
        <v>3</v>
      </c>
      <c r="B10" s="135" t="s">
        <v>172</v>
      </c>
      <c r="C10" s="136" t="s">
        <v>250</v>
      </c>
      <c r="D10" s="56">
        <v>38189</v>
      </c>
      <c r="E10" s="56" t="s">
        <v>25</v>
      </c>
      <c r="F10" s="62" t="s">
        <v>31</v>
      </c>
      <c r="G10" s="161">
        <v>30.8</v>
      </c>
      <c r="H10" s="4" t="str">
        <f t="shared" si="0"/>
        <v>III A</v>
      </c>
    </row>
    <row r="11" spans="1:8" ht="17.25" customHeight="1">
      <c r="A11" s="155">
        <v>4</v>
      </c>
      <c r="B11" s="22" t="s">
        <v>34</v>
      </c>
      <c r="C11" s="23" t="s">
        <v>162</v>
      </c>
      <c r="D11" s="31">
        <v>38457</v>
      </c>
      <c r="E11" s="31" t="s">
        <v>25</v>
      </c>
      <c r="F11" s="55" t="s">
        <v>39</v>
      </c>
      <c r="G11" s="161">
        <v>31.65</v>
      </c>
      <c r="H11" s="4" t="str">
        <f t="shared" si="0"/>
        <v>III A</v>
      </c>
    </row>
    <row r="12" spans="1:8" ht="17.25" customHeight="1">
      <c r="A12" s="155">
        <v>5</v>
      </c>
      <c r="B12" s="22" t="s">
        <v>275</v>
      </c>
      <c r="C12" s="23" t="s">
        <v>276</v>
      </c>
      <c r="D12" s="121" t="s">
        <v>277</v>
      </c>
      <c r="E12" s="121" t="s">
        <v>271</v>
      </c>
      <c r="F12" s="122" t="s">
        <v>278</v>
      </c>
      <c r="G12" s="161">
        <v>31.82</v>
      </c>
      <c r="H12" s="4" t="str">
        <f t="shared" si="0"/>
        <v>I JA</v>
      </c>
    </row>
    <row r="13" spans="1:8" ht="17.25" customHeight="1">
      <c r="A13" s="155">
        <v>6</v>
      </c>
      <c r="B13" s="22" t="s">
        <v>167</v>
      </c>
      <c r="C13" s="23" t="s">
        <v>166</v>
      </c>
      <c r="D13" s="31" t="s">
        <v>165</v>
      </c>
      <c r="E13" s="31" t="s">
        <v>163</v>
      </c>
      <c r="F13" s="55" t="s">
        <v>164</v>
      </c>
      <c r="G13" s="161">
        <v>31.96</v>
      </c>
      <c r="H13" s="4" t="str">
        <f t="shared" si="0"/>
        <v>I JA</v>
      </c>
    </row>
    <row r="14" spans="1:8" ht="17.25" customHeight="1">
      <c r="A14" s="155">
        <v>7</v>
      </c>
      <c r="B14" s="22" t="s">
        <v>170</v>
      </c>
      <c r="C14" s="23" t="s">
        <v>169</v>
      </c>
      <c r="D14" s="31">
        <v>38128</v>
      </c>
      <c r="E14" s="31" t="s">
        <v>25</v>
      </c>
      <c r="F14" s="55" t="s">
        <v>39</v>
      </c>
      <c r="G14" s="161">
        <v>32.020000000000003</v>
      </c>
      <c r="H14" s="4" t="str">
        <f t="shared" si="0"/>
        <v>I JA</v>
      </c>
    </row>
    <row r="15" spans="1:8" ht="17.25" customHeight="1">
      <c r="A15" s="155">
        <v>8</v>
      </c>
      <c r="B15" s="22" t="s">
        <v>34</v>
      </c>
      <c r="C15" s="23" t="s">
        <v>33</v>
      </c>
      <c r="D15" s="31">
        <v>38315</v>
      </c>
      <c r="E15" s="31" t="s">
        <v>25</v>
      </c>
      <c r="F15" s="55" t="s">
        <v>32</v>
      </c>
      <c r="G15" s="161">
        <v>32.19</v>
      </c>
      <c r="H15" s="4" t="str">
        <f t="shared" si="0"/>
        <v>I JA</v>
      </c>
    </row>
    <row r="16" spans="1:8" ht="17.25" customHeight="1">
      <c r="A16" s="155">
        <v>9</v>
      </c>
      <c r="B16" s="22" t="s">
        <v>174</v>
      </c>
      <c r="C16" s="23" t="s">
        <v>173</v>
      </c>
      <c r="D16" s="31">
        <v>38769</v>
      </c>
      <c r="E16" s="31" t="s">
        <v>25</v>
      </c>
      <c r="F16" s="55" t="s">
        <v>24</v>
      </c>
      <c r="G16" s="161">
        <v>33.08</v>
      </c>
      <c r="H16" s="4" t="str">
        <f t="shared" si="0"/>
        <v>I JA</v>
      </c>
    </row>
    <row r="17" spans="1:8" ht="17.25" customHeight="1">
      <c r="A17" s="155">
        <v>10</v>
      </c>
      <c r="B17" s="22" t="s">
        <v>161</v>
      </c>
      <c r="C17" s="23" t="s">
        <v>185</v>
      </c>
      <c r="D17" s="31" t="s">
        <v>254</v>
      </c>
      <c r="E17" s="31" t="s">
        <v>25</v>
      </c>
      <c r="F17" s="55" t="s">
        <v>131</v>
      </c>
      <c r="G17" s="161">
        <v>33.68</v>
      </c>
      <c r="H17" s="4" t="str">
        <f t="shared" si="0"/>
        <v>I JA</v>
      </c>
    </row>
    <row r="18" spans="1:8" ht="17.25" customHeight="1">
      <c r="A18" s="155">
        <v>11</v>
      </c>
      <c r="B18" s="22" t="s">
        <v>139</v>
      </c>
      <c r="C18" s="23" t="s">
        <v>138</v>
      </c>
      <c r="D18" s="31">
        <v>38659</v>
      </c>
      <c r="E18" s="31" t="s">
        <v>25</v>
      </c>
      <c r="F18" s="55" t="s">
        <v>24</v>
      </c>
      <c r="G18" s="161">
        <v>33.909999999999997</v>
      </c>
      <c r="H18" s="4" t="str">
        <f t="shared" si="0"/>
        <v>II JA</v>
      </c>
    </row>
    <row r="19" spans="1:8" ht="17.25" customHeight="1">
      <c r="A19" s="155">
        <v>12</v>
      </c>
      <c r="B19" s="22" t="s">
        <v>212</v>
      </c>
      <c r="C19" s="23" t="s">
        <v>255</v>
      </c>
      <c r="D19" s="31">
        <v>38315</v>
      </c>
      <c r="E19" s="31" t="s">
        <v>25</v>
      </c>
      <c r="F19" s="55" t="s">
        <v>24</v>
      </c>
      <c r="G19" s="161">
        <v>34.22</v>
      </c>
      <c r="H19" s="4" t="str">
        <f t="shared" si="0"/>
        <v>II JA</v>
      </c>
    </row>
    <row r="20" spans="1:8" ht="17.25" customHeight="1">
      <c r="A20" s="155">
        <v>13</v>
      </c>
      <c r="B20" s="22" t="s">
        <v>233</v>
      </c>
      <c r="C20" s="23" t="s">
        <v>234</v>
      </c>
      <c r="D20" s="31">
        <v>39199</v>
      </c>
      <c r="E20" s="31" t="s">
        <v>145</v>
      </c>
      <c r="F20" s="55" t="s">
        <v>144</v>
      </c>
      <c r="G20" s="161">
        <v>35.06</v>
      </c>
      <c r="H20" s="4" t="str">
        <f t="shared" si="0"/>
        <v>II JA</v>
      </c>
    </row>
    <row r="21" spans="1:8" ht="17.25" customHeight="1">
      <c r="A21" s="155">
        <v>14</v>
      </c>
      <c r="B21" s="143" t="s">
        <v>172</v>
      </c>
      <c r="C21" s="23" t="s">
        <v>222</v>
      </c>
      <c r="D21" s="31">
        <v>38229</v>
      </c>
      <c r="E21" s="31" t="s">
        <v>25</v>
      </c>
      <c r="F21" s="55" t="s">
        <v>37</v>
      </c>
      <c r="G21" s="161">
        <v>35.69</v>
      </c>
      <c r="H21" s="4" t="str">
        <f t="shared" si="0"/>
        <v>III JA</v>
      </c>
    </row>
    <row r="22" spans="1:8" ht="17.25" customHeight="1">
      <c r="A22" s="155">
        <v>14</v>
      </c>
      <c r="B22" s="22" t="s">
        <v>328</v>
      </c>
      <c r="C22" s="23" t="s">
        <v>329</v>
      </c>
      <c r="D22" s="31">
        <v>38152</v>
      </c>
      <c r="E22" s="31" t="s">
        <v>25</v>
      </c>
      <c r="F22" s="55" t="s">
        <v>140</v>
      </c>
      <c r="G22" s="161">
        <v>36.69</v>
      </c>
      <c r="H22" s="4" t="str">
        <f t="shared" si="0"/>
        <v>III JA</v>
      </c>
    </row>
    <row r="23" spans="1:8" ht="17.25" customHeight="1">
      <c r="A23" s="155">
        <v>16</v>
      </c>
      <c r="B23" s="22" t="s">
        <v>261</v>
      </c>
      <c r="C23" s="23" t="s">
        <v>262</v>
      </c>
      <c r="D23" s="31">
        <v>39315</v>
      </c>
      <c r="E23" s="31" t="s">
        <v>145</v>
      </c>
      <c r="F23" s="55" t="s">
        <v>144</v>
      </c>
      <c r="G23" s="161">
        <v>35.840000000000003</v>
      </c>
      <c r="H23" s="4" t="str">
        <f t="shared" si="0"/>
        <v>III JA</v>
      </c>
    </row>
    <row r="24" spans="1:8" ht="17.25" customHeight="1">
      <c r="A24" s="155">
        <v>17</v>
      </c>
      <c r="B24" s="22" t="s">
        <v>190</v>
      </c>
      <c r="C24" s="23" t="s">
        <v>189</v>
      </c>
      <c r="D24" s="31">
        <v>38057</v>
      </c>
      <c r="E24" s="31" t="s">
        <v>81</v>
      </c>
      <c r="F24" s="55" t="s">
        <v>80</v>
      </c>
      <c r="G24" s="161">
        <v>35.9</v>
      </c>
      <c r="H24" s="4" t="str">
        <f t="shared" si="0"/>
        <v>III JA</v>
      </c>
    </row>
    <row r="25" spans="1:8" ht="17.25" customHeight="1">
      <c r="A25" s="155">
        <v>18</v>
      </c>
      <c r="B25" s="22" t="s">
        <v>68</v>
      </c>
      <c r="C25" s="23" t="s">
        <v>279</v>
      </c>
      <c r="D25" s="121" t="s">
        <v>280</v>
      </c>
      <c r="E25" s="121" t="s">
        <v>271</v>
      </c>
      <c r="F25" s="122" t="s">
        <v>272</v>
      </c>
      <c r="G25" s="161">
        <v>35.92</v>
      </c>
      <c r="H25" s="4" t="str">
        <f t="shared" si="0"/>
        <v>III JA</v>
      </c>
    </row>
    <row r="26" spans="1:8" ht="17.25" customHeight="1">
      <c r="A26" s="155">
        <v>19</v>
      </c>
      <c r="B26" s="22" t="s">
        <v>241</v>
      </c>
      <c r="C26" s="23" t="s">
        <v>242</v>
      </c>
      <c r="D26" s="31">
        <v>39063</v>
      </c>
      <c r="E26" s="31" t="s">
        <v>25</v>
      </c>
      <c r="F26" s="55" t="s">
        <v>37</v>
      </c>
      <c r="G26" s="161">
        <v>36.39</v>
      </c>
      <c r="H26" s="4" t="str">
        <f t="shared" si="0"/>
        <v>III JA</v>
      </c>
    </row>
    <row r="27" spans="1:8" ht="17.25" customHeight="1">
      <c r="A27" s="155">
        <v>20</v>
      </c>
      <c r="B27" s="22" t="s">
        <v>70</v>
      </c>
      <c r="C27" s="23" t="s">
        <v>69</v>
      </c>
      <c r="D27" s="31">
        <v>38529</v>
      </c>
      <c r="E27" s="31" t="s">
        <v>25</v>
      </c>
      <c r="F27" s="55" t="s">
        <v>24</v>
      </c>
      <c r="G27" s="161">
        <v>38.4</v>
      </c>
      <c r="H27" s="4" t="s">
        <v>351</v>
      </c>
    </row>
    <row r="28" spans="1:8" ht="17.25" customHeight="1">
      <c r="A28" s="6" t="s">
        <v>339</v>
      </c>
      <c r="B28" s="22" t="s">
        <v>58</v>
      </c>
      <c r="C28" s="23" t="s">
        <v>57</v>
      </c>
      <c r="D28" s="31" t="s">
        <v>56</v>
      </c>
      <c r="E28" s="31" t="s">
        <v>11</v>
      </c>
      <c r="F28" s="55" t="s">
        <v>10</v>
      </c>
      <c r="G28" s="161">
        <v>29.89</v>
      </c>
      <c r="H28" s="4" t="str">
        <f t="shared" si="0"/>
        <v>III A</v>
      </c>
    </row>
    <row r="29" spans="1:8" ht="17.25" customHeight="1">
      <c r="A29" s="6" t="s">
        <v>0</v>
      </c>
      <c r="B29" s="22" t="s">
        <v>41</v>
      </c>
      <c r="C29" s="23" t="s">
        <v>40</v>
      </c>
      <c r="D29" s="31">
        <v>38617</v>
      </c>
      <c r="E29" s="31" t="s">
        <v>25</v>
      </c>
      <c r="F29" s="55" t="s">
        <v>39</v>
      </c>
      <c r="G29" s="161">
        <v>30.5</v>
      </c>
      <c r="H29" s="4" t="str">
        <f t="shared" si="0"/>
        <v>III A</v>
      </c>
    </row>
    <row r="30" spans="1:8" ht="17.25" customHeight="1">
      <c r="A30" s="6" t="s">
        <v>0</v>
      </c>
      <c r="B30" s="6" t="s">
        <v>139</v>
      </c>
      <c r="C30" s="138" t="s">
        <v>159</v>
      </c>
      <c r="D30" s="5">
        <v>38474</v>
      </c>
      <c r="E30" s="31" t="s">
        <v>54</v>
      </c>
      <c r="F30" s="55" t="s">
        <v>53</v>
      </c>
      <c r="G30" s="78" t="s">
        <v>352</v>
      </c>
      <c r="H30" s="4"/>
    </row>
    <row r="31" spans="1:8" ht="17.25" customHeight="1">
      <c r="A31" s="6"/>
      <c r="B31" s="22" t="s">
        <v>3</v>
      </c>
      <c r="C31" s="23" t="s">
        <v>263</v>
      </c>
      <c r="D31" s="31">
        <v>39608</v>
      </c>
      <c r="E31" s="31" t="s">
        <v>145</v>
      </c>
      <c r="F31" s="55" t="s">
        <v>144</v>
      </c>
      <c r="G31" s="78" t="s">
        <v>352</v>
      </c>
      <c r="H31" s="4"/>
    </row>
    <row r="32" spans="1:8" ht="15">
      <c r="B32" s="28"/>
      <c r="C32" s="28"/>
    </row>
  </sheetData>
  <mergeCells count="1">
    <mergeCell ref="A2:B2"/>
  </mergeCells>
  <printOptions horizontalCentered="1"/>
  <pageMargins left="0.39370078740157483" right="0.39370078740157483" top="0" bottom="0" header="0.39370078740157483" footer="0.39370078740157483"/>
  <pageSetup paperSize="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30"/>
  <sheetViews>
    <sheetView zoomScale="110" zoomScaleNormal="110" workbookViewId="0">
      <selection activeCell="N29" sqref="N29"/>
    </sheetView>
  </sheetViews>
  <sheetFormatPr defaultRowHeight="12.75"/>
  <cols>
    <col min="1" max="1" width="5.85546875" style="8" customWidth="1"/>
    <col min="2" max="2" width="10.42578125" style="98" customWidth="1"/>
    <col min="3" max="3" width="17.28515625" style="99" customWidth="1"/>
    <col min="4" max="4" width="10.28515625" style="70" customWidth="1"/>
    <col min="5" max="5" width="11.140625" style="70" bestFit="1" customWidth="1"/>
    <col min="6" max="6" width="26.5703125" style="8" customWidth="1"/>
    <col min="7" max="7" width="5.7109375" style="8" customWidth="1"/>
    <col min="8" max="8" width="6.5703125" style="8" customWidth="1"/>
    <col min="9" max="9" width="3.85546875" style="8" customWidth="1"/>
    <col min="10" max="16384" width="9.140625" style="8"/>
  </cols>
  <sheetData>
    <row r="1" spans="1:9" s="12" customFormat="1" ht="18.75">
      <c r="A1" s="47" t="s">
        <v>248</v>
      </c>
      <c r="B1" s="16"/>
      <c r="C1" s="18"/>
      <c r="D1" s="120"/>
      <c r="E1" s="19"/>
    </row>
    <row r="2" spans="1:9" s="12" customFormat="1" ht="15">
      <c r="A2" s="341">
        <v>42832</v>
      </c>
      <c r="B2" s="341"/>
      <c r="C2" s="18"/>
      <c r="D2" s="120"/>
      <c r="E2" s="66" t="s">
        <v>96</v>
      </c>
    </row>
    <row r="3" spans="1:9" s="49" customFormat="1">
      <c r="B3" s="59"/>
      <c r="C3" s="90"/>
      <c r="D3" s="67"/>
      <c r="E3" s="67"/>
    </row>
    <row r="4" spans="1:9" s="12" customFormat="1" ht="18.75">
      <c r="A4" s="17"/>
      <c r="B4" s="26" t="s">
        <v>183</v>
      </c>
      <c r="C4" s="18"/>
      <c r="D4" s="120"/>
      <c r="E4" s="20">
        <v>1</v>
      </c>
      <c r="F4" s="13" t="s">
        <v>29</v>
      </c>
    </row>
    <row r="5" spans="1:9" s="68" customFormat="1">
      <c r="B5" s="91"/>
      <c r="C5" s="69"/>
      <c r="D5" s="70"/>
      <c r="E5" s="70"/>
      <c r="F5" s="71"/>
    </row>
    <row r="6" spans="1:9">
      <c r="A6" s="73" t="s">
        <v>94</v>
      </c>
      <c r="B6" s="9" t="s">
        <v>93</v>
      </c>
      <c r="C6" s="10" t="s">
        <v>92</v>
      </c>
      <c r="D6" s="73" t="s">
        <v>91</v>
      </c>
      <c r="E6" s="73" t="s">
        <v>90</v>
      </c>
      <c r="F6" s="73" t="s">
        <v>89</v>
      </c>
      <c r="G6" s="74" t="s">
        <v>88</v>
      </c>
      <c r="H6" s="76" t="s">
        <v>86</v>
      </c>
    </row>
    <row r="7" spans="1:9" ht="17.25" customHeight="1">
      <c r="A7" s="77" t="s">
        <v>28</v>
      </c>
      <c r="B7" s="131" t="s">
        <v>295</v>
      </c>
      <c r="C7" s="132" t="s">
        <v>296</v>
      </c>
      <c r="D7" s="133" t="s">
        <v>297</v>
      </c>
      <c r="E7" s="4" t="s">
        <v>81</v>
      </c>
      <c r="F7" s="1" t="s">
        <v>80</v>
      </c>
      <c r="G7" s="78" t="s">
        <v>333</v>
      </c>
      <c r="H7" s="4" t="s">
        <v>351</v>
      </c>
      <c r="I7" s="92"/>
    </row>
    <row r="8" spans="1:9" ht="17.25" customHeight="1">
      <c r="A8" s="77" t="s">
        <v>23</v>
      </c>
      <c r="B8" s="6" t="s">
        <v>243</v>
      </c>
      <c r="C8" s="7" t="s">
        <v>244</v>
      </c>
      <c r="D8" s="5">
        <v>38345</v>
      </c>
      <c r="E8" s="31" t="s">
        <v>25</v>
      </c>
      <c r="F8" s="85" t="s">
        <v>37</v>
      </c>
      <c r="G8" s="78" t="s">
        <v>334</v>
      </c>
      <c r="H8" s="4" t="s">
        <v>351</v>
      </c>
    </row>
    <row r="9" spans="1:9" ht="17.25" customHeight="1">
      <c r="A9" s="77" t="s">
        <v>19</v>
      </c>
      <c r="B9" s="6" t="s">
        <v>101</v>
      </c>
      <c r="C9" s="7" t="s">
        <v>100</v>
      </c>
      <c r="D9" s="5">
        <v>38416</v>
      </c>
      <c r="E9" s="4" t="s">
        <v>54</v>
      </c>
      <c r="F9" s="1" t="s">
        <v>53</v>
      </c>
      <c r="G9" s="78" t="s">
        <v>332</v>
      </c>
      <c r="H9" s="4" t="s">
        <v>351</v>
      </c>
    </row>
    <row r="10" spans="1:9" ht="17.25" customHeight="1">
      <c r="A10" s="77" t="s">
        <v>15</v>
      </c>
      <c r="B10" s="6" t="s">
        <v>113</v>
      </c>
      <c r="C10" s="7" t="s">
        <v>181</v>
      </c>
      <c r="D10" s="5">
        <v>38389</v>
      </c>
      <c r="E10" s="4" t="s">
        <v>25</v>
      </c>
      <c r="F10" s="1" t="s">
        <v>31</v>
      </c>
      <c r="G10" s="78" t="s">
        <v>331</v>
      </c>
      <c r="H10" s="4" t="s">
        <v>360</v>
      </c>
    </row>
    <row r="11" spans="1:9" s="12" customFormat="1" ht="15">
      <c r="A11" s="17"/>
      <c r="B11" s="21"/>
      <c r="C11" s="18"/>
      <c r="D11" s="120"/>
      <c r="E11" s="20" t="s">
        <v>23</v>
      </c>
      <c r="F11" s="13" t="s">
        <v>29</v>
      </c>
    </row>
    <row r="12" spans="1:9" ht="17.25" customHeight="1">
      <c r="A12" s="77" t="s">
        <v>28</v>
      </c>
      <c r="B12" s="6" t="s">
        <v>180</v>
      </c>
      <c r="C12" s="7" t="s">
        <v>179</v>
      </c>
      <c r="D12" s="5" t="s">
        <v>178</v>
      </c>
      <c r="E12" s="4" t="s">
        <v>81</v>
      </c>
      <c r="F12" s="1" t="s">
        <v>80</v>
      </c>
      <c r="G12" s="78" t="s">
        <v>338</v>
      </c>
      <c r="H12" s="4" t="s">
        <v>362</v>
      </c>
    </row>
    <row r="13" spans="1:9" ht="17.25" customHeight="1">
      <c r="A13" s="77" t="s">
        <v>23</v>
      </c>
      <c r="B13" s="11" t="s">
        <v>251</v>
      </c>
      <c r="C13" s="134" t="s">
        <v>252</v>
      </c>
      <c r="D13" s="50">
        <v>38596</v>
      </c>
      <c r="E13" s="31" t="s">
        <v>25</v>
      </c>
      <c r="F13" s="85" t="s">
        <v>37</v>
      </c>
      <c r="G13" s="78" t="s">
        <v>337</v>
      </c>
      <c r="H13" s="4" t="s">
        <v>362</v>
      </c>
    </row>
    <row r="14" spans="1:9" ht="17.25" customHeight="1">
      <c r="A14" s="77" t="s">
        <v>19</v>
      </c>
      <c r="B14" s="147" t="s">
        <v>265</v>
      </c>
      <c r="C14" s="148" t="s">
        <v>266</v>
      </c>
      <c r="D14" s="63">
        <v>38069</v>
      </c>
      <c r="E14" s="89" t="s">
        <v>145</v>
      </c>
      <c r="F14" s="93" t="s">
        <v>144</v>
      </c>
      <c r="G14" s="78" t="s">
        <v>336</v>
      </c>
      <c r="H14" s="4" t="s">
        <v>361</v>
      </c>
    </row>
    <row r="15" spans="1:9" ht="17.25" customHeight="1">
      <c r="A15" s="77" t="s">
        <v>15</v>
      </c>
      <c r="B15" s="6" t="s">
        <v>109</v>
      </c>
      <c r="C15" s="7" t="s">
        <v>108</v>
      </c>
      <c r="D15" s="5">
        <v>38374</v>
      </c>
      <c r="E15" s="4" t="s">
        <v>25</v>
      </c>
      <c r="F15" s="1" t="s">
        <v>32</v>
      </c>
      <c r="G15" s="78" t="s">
        <v>335</v>
      </c>
      <c r="H15" s="4" t="s">
        <v>361</v>
      </c>
    </row>
    <row r="16" spans="1:9" s="12" customFormat="1" ht="15">
      <c r="A16" s="17"/>
      <c r="B16" s="21"/>
      <c r="C16" s="18"/>
      <c r="D16" s="120"/>
      <c r="E16" s="20" t="s">
        <v>19</v>
      </c>
      <c r="F16" s="13" t="s">
        <v>29</v>
      </c>
    </row>
    <row r="17" spans="1:9" ht="17.25" customHeight="1">
      <c r="A17" s="77" t="s">
        <v>28</v>
      </c>
      <c r="B17" s="147" t="s">
        <v>200</v>
      </c>
      <c r="C17" s="148" t="s">
        <v>199</v>
      </c>
      <c r="D17" s="63" t="s">
        <v>198</v>
      </c>
      <c r="E17" s="64" t="s">
        <v>163</v>
      </c>
      <c r="F17" s="65" t="s">
        <v>164</v>
      </c>
      <c r="G17" s="78" t="s">
        <v>341</v>
      </c>
      <c r="H17" s="4" t="s">
        <v>362</v>
      </c>
      <c r="I17" s="94"/>
    </row>
    <row r="18" spans="1:9" ht="17.25" customHeight="1">
      <c r="A18" s="77" t="s">
        <v>23</v>
      </c>
      <c r="B18" s="22" t="s">
        <v>116</v>
      </c>
      <c r="C18" s="23" t="s">
        <v>115</v>
      </c>
      <c r="D18" s="31">
        <v>39719</v>
      </c>
      <c r="E18" s="31" t="s">
        <v>25</v>
      </c>
      <c r="F18" s="55" t="s">
        <v>37</v>
      </c>
      <c r="G18" s="78" t="s">
        <v>343</v>
      </c>
      <c r="H18" s="4" t="s">
        <v>351</v>
      </c>
      <c r="I18" s="175" t="s">
        <v>0</v>
      </c>
    </row>
    <row r="19" spans="1:9" ht="17.25" customHeight="1">
      <c r="A19" s="77" t="s">
        <v>19</v>
      </c>
      <c r="B19" s="6" t="s">
        <v>98</v>
      </c>
      <c r="C19" s="7" t="s">
        <v>97</v>
      </c>
      <c r="D19" s="5">
        <v>38498</v>
      </c>
      <c r="E19" s="4" t="s">
        <v>25</v>
      </c>
      <c r="F19" s="1" t="s">
        <v>32</v>
      </c>
      <c r="G19" s="78" t="s">
        <v>340</v>
      </c>
      <c r="H19" s="4" t="s">
        <v>361</v>
      </c>
      <c r="I19" s="92"/>
    </row>
    <row r="20" spans="1:9" ht="17.25" customHeight="1">
      <c r="A20" s="77" t="s">
        <v>15</v>
      </c>
      <c r="B20" s="151" t="s">
        <v>207</v>
      </c>
      <c r="C20" s="152" t="s">
        <v>208</v>
      </c>
      <c r="D20" s="81" t="s">
        <v>209</v>
      </c>
      <c r="E20" s="96" t="s">
        <v>163</v>
      </c>
      <c r="F20" s="95" t="s">
        <v>164</v>
      </c>
      <c r="G20" s="78" t="s">
        <v>342</v>
      </c>
      <c r="H20" s="4" t="s">
        <v>362</v>
      </c>
      <c r="I20" s="92"/>
    </row>
    <row r="21" spans="1:9" s="12" customFormat="1" ht="15">
      <c r="A21" s="17"/>
      <c r="B21" s="21"/>
      <c r="C21" s="18"/>
      <c r="D21" s="120"/>
      <c r="E21" s="20" t="s">
        <v>15</v>
      </c>
      <c r="F21" s="13" t="s">
        <v>29</v>
      </c>
      <c r="I21" s="8"/>
    </row>
    <row r="22" spans="1:9" ht="17.25" customHeight="1">
      <c r="A22" s="77" t="s">
        <v>28</v>
      </c>
      <c r="B22" s="135"/>
      <c r="C22" s="136"/>
      <c r="D22" s="56"/>
      <c r="E22" s="89"/>
      <c r="F22" s="93"/>
      <c r="G22" s="78"/>
      <c r="H22" s="4"/>
    </row>
    <row r="23" spans="1:9" ht="17.25" customHeight="1">
      <c r="A23" s="77" t="s">
        <v>23</v>
      </c>
      <c r="B23" s="135" t="s">
        <v>264</v>
      </c>
      <c r="C23" s="136" t="s">
        <v>229</v>
      </c>
      <c r="D23" s="56">
        <v>39588</v>
      </c>
      <c r="E23" s="89" t="s">
        <v>145</v>
      </c>
      <c r="F23" s="93" t="s">
        <v>144</v>
      </c>
      <c r="G23" s="78" t="s">
        <v>346</v>
      </c>
      <c r="H23" s="4" t="s">
        <v>351</v>
      </c>
      <c r="I23" s="92"/>
    </row>
    <row r="24" spans="1:9" ht="17.25" customHeight="1">
      <c r="A24" s="77" t="s">
        <v>19</v>
      </c>
      <c r="B24" s="6" t="s">
        <v>177</v>
      </c>
      <c r="C24" s="7" t="s">
        <v>176</v>
      </c>
      <c r="D24" s="5">
        <v>39126</v>
      </c>
      <c r="E24" s="4" t="s">
        <v>25</v>
      </c>
      <c r="F24" s="1" t="s">
        <v>38</v>
      </c>
      <c r="G24" s="78" t="s">
        <v>344</v>
      </c>
      <c r="H24" s="4" t="s">
        <v>351</v>
      </c>
      <c r="I24" s="92"/>
    </row>
    <row r="25" spans="1:9" ht="17.25" customHeight="1">
      <c r="A25" s="77" t="s">
        <v>15</v>
      </c>
      <c r="B25" s="147" t="s">
        <v>107</v>
      </c>
      <c r="C25" s="148" t="s">
        <v>235</v>
      </c>
      <c r="D25" s="63">
        <v>39119</v>
      </c>
      <c r="E25" s="89" t="s">
        <v>145</v>
      </c>
      <c r="F25" s="93" t="s">
        <v>144</v>
      </c>
      <c r="G25" s="78" t="s">
        <v>345</v>
      </c>
      <c r="H25" s="4" t="s">
        <v>351</v>
      </c>
      <c r="I25" s="92"/>
    </row>
    <row r="26" spans="1:9" s="12" customFormat="1" ht="15">
      <c r="A26" s="17"/>
      <c r="B26" s="21"/>
      <c r="C26" s="18"/>
      <c r="D26" s="120"/>
      <c r="E26" s="20" t="s">
        <v>9</v>
      </c>
      <c r="F26" s="13" t="s">
        <v>29</v>
      </c>
      <c r="I26" s="8"/>
    </row>
    <row r="27" spans="1:9" ht="17.25" customHeight="1">
      <c r="A27" s="77" t="s">
        <v>28</v>
      </c>
      <c r="B27" s="135" t="s">
        <v>118</v>
      </c>
      <c r="C27" s="136" t="s">
        <v>117</v>
      </c>
      <c r="D27" s="56">
        <v>39952</v>
      </c>
      <c r="E27" s="56" t="s">
        <v>25</v>
      </c>
      <c r="F27" s="62" t="s">
        <v>24</v>
      </c>
      <c r="G27" s="78" t="s">
        <v>350</v>
      </c>
      <c r="H27" s="4" t="s">
        <v>351</v>
      </c>
      <c r="I27" s="97" t="s">
        <v>0</v>
      </c>
    </row>
    <row r="28" spans="1:9" ht="17.25" customHeight="1">
      <c r="A28" s="77" t="s">
        <v>23</v>
      </c>
      <c r="B28" s="6" t="s">
        <v>107</v>
      </c>
      <c r="C28" s="7" t="s">
        <v>330</v>
      </c>
      <c r="D28" s="5">
        <v>38293</v>
      </c>
      <c r="E28" s="31" t="s">
        <v>25</v>
      </c>
      <c r="F28" s="85" t="s">
        <v>37</v>
      </c>
      <c r="G28" s="78" t="s">
        <v>349</v>
      </c>
      <c r="H28" s="4" t="s">
        <v>351</v>
      </c>
      <c r="I28" s="12"/>
    </row>
    <row r="29" spans="1:9" ht="17.25" customHeight="1">
      <c r="A29" s="77" t="s">
        <v>19</v>
      </c>
      <c r="B29" s="22" t="s">
        <v>136</v>
      </c>
      <c r="C29" s="23" t="s">
        <v>135</v>
      </c>
      <c r="D29" s="31">
        <v>38148</v>
      </c>
      <c r="E29" s="31" t="s">
        <v>25</v>
      </c>
      <c r="F29" s="85" t="s">
        <v>99</v>
      </c>
      <c r="G29" s="78" t="s">
        <v>347</v>
      </c>
      <c r="H29" s="4" t="s">
        <v>360</v>
      </c>
      <c r="I29" s="97" t="s">
        <v>0</v>
      </c>
    </row>
    <row r="30" spans="1:9" ht="17.25" customHeight="1">
      <c r="A30" s="77" t="s">
        <v>15</v>
      </c>
      <c r="B30" s="6" t="s">
        <v>151</v>
      </c>
      <c r="C30" s="7" t="s">
        <v>150</v>
      </c>
      <c r="D30" s="5">
        <v>39632</v>
      </c>
      <c r="E30" s="4" t="s">
        <v>25</v>
      </c>
      <c r="F30" s="1" t="s">
        <v>24</v>
      </c>
      <c r="G30" s="78" t="s">
        <v>348</v>
      </c>
      <c r="H30" s="4" t="s">
        <v>351</v>
      </c>
      <c r="I30" s="97" t="s">
        <v>0</v>
      </c>
    </row>
  </sheetData>
  <mergeCells count="1">
    <mergeCell ref="A2:B2"/>
  </mergeCells>
  <printOptions horizontalCentered="1"/>
  <pageMargins left="0.39370078740157483" right="0.39370078740157483" top="0.78740157480314965" bottom="0.39370078740157483" header="0.39370078740157483" footer="0.39370078740157483"/>
  <pageSetup paperSize="9" scale="9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60M</vt:lpstr>
      <vt:lpstr>60M suv</vt:lpstr>
      <vt:lpstr>60 B</vt:lpstr>
      <vt:lpstr>60 B suv</vt:lpstr>
      <vt:lpstr>60bbM</vt:lpstr>
      <vt:lpstr>60bbV</vt:lpstr>
      <vt:lpstr>200M</vt:lpstr>
      <vt:lpstr>200M suv</vt:lpstr>
      <vt:lpstr>200 B</vt:lpstr>
      <vt:lpstr>200 B suv</vt:lpstr>
      <vt:lpstr>600 M</vt:lpstr>
      <vt:lpstr>600 B</vt:lpstr>
      <vt:lpstr>Aukštis M</vt:lpstr>
      <vt:lpstr>Aukštis B</vt:lpstr>
      <vt:lpstr>Tolis M</vt:lpstr>
      <vt:lpstr>Tolis B</vt:lpstr>
      <vt:lpstr>Rutulys M</vt:lpstr>
      <vt:lpstr>Rutulys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Steponas Misiūnas</cp:lastModifiedBy>
  <cp:lastPrinted>2017-04-07T14:23:54Z</cp:lastPrinted>
  <dcterms:created xsi:type="dcterms:W3CDTF">2017-02-05T08:25:18Z</dcterms:created>
  <dcterms:modified xsi:type="dcterms:W3CDTF">2017-04-10T13:12:06Z</dcterms:modified>
</cp:coreProperties>
</file>