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install\"/>
    </mc:Choice>
  </mc:AlternateContent>
  <bookViews>
    <workbookView xWindow="0" yWindow="45" windowWidth="22980" windowHeight="9555" activeTab="4"/>
  </bookViews>
  <sheets>
    <sheet name="1 km" sheetId="1" r:id="rId1"/>
    <sheet name="3 km" sheetId="2" r:id="rId2"/>
    <sheet name="5 km" sheetId="3" r:id="rId3"/>
    <sheet name="10 km Women" sheetId="4" r:id="rId4"/>
    <sheet name="10 km Men" sheetId="5" r:id="rId5"/>
    <sheet name="20 km Women" sheetId="8" r:id="rId6"/>
    <sheet name="20 km Men" sheetId="9" r:id="rId7"/>
  </sheets>
  <calcPr calcId="162913"/>
</workbook>
</file>

<file path=xl/calcChain.xml><?xml version="1.0" encoding="utf-8"?>
<calcChain xmlns="http://schemas.openxmlformats.org/spreadsheetml/2006/main">
  <c r="S61" i="9" l="1"/>
  <c r="S62" i="9" s="1"/>
  <c r="R61" i="9"/>
  <c r="G58" i="9"/>
  <c r="E58" i="9"/>
  <c r="S57" i="9"/>
  <c r="S58" i="9" s="1"/>
  <c r="R57" i="9"/>
  <c r="G56" i="9"/>
  <c r="E56" i="9"/>
  <c r="S55" i="9"/>
  <c r="S56" i="9" s="1"/>
  <c r="R55" i="9"/>
  <c r="G54" i="9"/>
  <c r="E54" i="9"/>
  <c r="S53" i="9"/>
  <c r="S54" i="9" s="1"/>
  <c r="R53" i="9"/>
  <c r="G52" i="9"/>
  <c r="E52" i="9"/>
  <c r="S51" i="9"/>
  <c r="S52" i="9" s="1"/>
  <c r="R51" i="9"/>
  <c r="G50" i="9"/>
  <c r="E50" i="9"/>
  <c r="S49" i="9"/>
  <c r="S50" i="9" s="1"/>
  <c r="R49" i="9"/>
  <c r="G48" i="9"/>
  <c r="E48" i="9"/>
  <c r="S47" i="9"/>
  <c r="S48" i="9" s="1"/>
  <c r="R47" i="9"/>
  <c r="G46" i="9"/>
  <c r="E46" i="9"/>
  <c r="S45" i="9"/>
  <c r="S46" i="9" s="1"/>
  <c r="R45" i="9"/>
  <c r="G44" i="9"/>
  <c r="E44" i="9"/>
  <c r="S43" i="9"/>
  <c r="S44" i="9" s="1"/>
  <c r="R43" i="9"/>
  <c r="G60" i="9"/>
  <c r="E60" i="9"/>
  <c r="S59" i="9"/>
  <c r="S60" i="9" s="1"/>
  <c r="R59" i="9"/>
  <c r="G42" i="9"/>
  <c r="E42" i="9"/>
  <c r="S41" i="9"/>
  <c r="S42" i="9" s="1"/>
  <c r="R41" i="9"/>
  <c r="G40" i="9"/>
  <c r="E40" i="9"/>
  <c r="S39" i="9"/>
  <c r="S40" i="9" s="1"/>
  <c r="R39" i="9"/>
  <c r="E38" i="9"/>
  <c r="A38" i="9"/>
  <c r="S37" i="9"/>
  <c r="S38" i="9" s="1"/>
  <c r="R37" i="9"/>
  <c r="E36" i="9"/>
  <c r="A36" i="9"/>
  <c r="S35" i="9"/>
  <c r="S36" i="9" s="1"/>
  <c r="R35" i="9"/>
  <c r="E34" i="9"/>
  <c r="A34" i="9"/>
  <c r="S33" i="9"/>
  <c r="S34" i="9" s="1"/>
  <c r="R33" i="9"/>
  <c r="A32" i="9"/>
  <c r="S31" i="9"/>
  <c r="S32" i="9" s="1"/>
  <c r="R31" i="9"/>
  <c r="A30" i="9"/>
  <c r="S29" i="9"/>
  <c r="S30" i="9" s="1"/>
  <c r="R29" i="9"/>
  <c r="A28" i="9"/>
  <c r="S27" i="9"/>
  <c r="S28" i="9" s="1"/>
  <c r="R27" i="9"/>
  <c r="A26" i="9"/>
  <c r="S25" i="9"/>
  <c r="S26" i="9" s="1"/>
  <c r="R25" i="9"/>
  <c r="A24" i="9"/>
  <c r="S23" i="9"/>
  <c r="S24" i="9" s="1"/>
  <c r="R23" i="9"/>
  <c r="A22" i="9"/>
  <c r="S21" i="9"/>
  <c r="S22" i="9" s="1"/>
  <c r="R21" i="9"/>
  <c r="A20" i="9"/>
  <c r="S19" i="9"/>
  <c r="S20" i="9" s="1"/>
  <c r="R19" i="9"/>
  <c r="A18" i="9"/>
  <c r="S17" i="9"/>
  <c r="S18" i="9" s="1"/>
  <c r="R17" i="9"/>
  <c r="A16" i="9"/>
  <c r="S15" i="9"/>
  <c r="S16" i="9" s="1"/>
  <c r="R15" i="9"/>
  <c r="A14" i="9"/>
  <c r="S13" i="9"/>
  <c r="S14" i="9" s="1"/>
  <c r="R13" i="9"/>
  <c r="A28" i="8"/>
  <c r="S27" i="8"/>
  <c r="S28" i="8" s="1"/>
  <c r="R27" i="8"/>
  <c r="A30" i="8"/>
  <c r="S29" i="8"/>
  <c r="S30" i="8" s="1"/>
  <c r="R29" i="8"/>
  <c r="A26" i="8"/>
  <c r="S25" i="8"/>
  <c r="S26" i="8" s="1"/>
  <c r="R25" i="8"/>
  <c r="A24" i="8"/>
  <c r="S23" i="8"/>
  <c r="S24" i="8" s="1"/>
  <c r="R23" i="8"/>
  <c r="A22" i="8"/>
  <c r="S21" i="8"/>
  <c r="S22" i="8" s="1"/>
  <c r="R21" i="8"/>
  <c r="A20" i="8"/>
  <c r="S19" i="8"/>
  <c r="S20" i="8" s="1"/>
  <c r="R19" i="8"/>
  <c r="A18" i="8"/>
  <c r="S17" i="8"/>
  <c r="S18" i="8" s="1"/>
  <c r="R17" i="8"/>
  <c r="A16" i="8"/>
  <c r="S15" i="8"/>
  <c r="S16" i="8" s="1"/>
  <c r="R15" i="8"/>
  <c r="A14" i="8"/>
  <c r="S13" i="8"/>
  <c r="S14" i="8" s="1"/>
  <c r="R13" i="8"/>
  <c r="F32" i="5" l="1"/>
  <c r="P31" i="5"/>
  <c r="P32" i="5" s="1"/>
  <c r="O31" i="5"/>
  <c r="F30" i="5"/>
  <c r="P29" i="5"/>
  <c r="P30" i="5" s="1"/>
  <c r="O29" i="5"/>
  <c r="F28" i="5"/>
  <c r="A28" i="5"/>
  <c r="P27" i="5"/>
  <c r="P28" i="5" s="1"/>
  <c r="O27" i="5"/>
  <c r="F26" i="5"/>
  <c r="A26" i="5"/>
  <c r="P25" i="5"/>
  <c r="P26" i="5" s="1"/>
  <c r="O25" i="5"/>
  <c r="F24" i="5"/>
  <c r="A24" i="5"/>
  <c r="P23" i="5"/>
  <c r="P24" i="5" s="1"/>
  <c r="O23" i="5"/>
  <c r="F22" i="5"/>
  <c r="A22" i="5"/>
  <c r="P21" i="5"/>
  <c r="P22" i="5" s="1"/>
  <c r="O21" i="5"/>
  <c r="P20" i="5"/>
  <c r="F20" i="5"/>
  <c r="A20" i="5"/>
  <c r="P19" i="5"/>
  <c r="O19" i="5"/>
  <c r="F18" i="5"/>
  <c r="A18" i="5"/>
  <c r="P17" i="5"/>
  <c r="P18" i="5" s="1"/>
  <c r="O17" i="5"/>
  <c r="A16" i="5"/>
  <c r="P15" i="5"/>
  <c r="P16" i="5" s="1"/>
  <c r="O15" i="5"/>
  <c r="P14" i="5"/>
  <c r="F14" i="5"/>
  <c r="A14" i="5"/>
  <c r="P13" i="5"/>
  <c r="O13" i="5"/>
  <c r="A20" i="4"/>
  <c r="P19" i="4"/>
  <c r="P20" i="4" s="1"/>
  <c r="O19" i="4"/>
  <c r="A18" i="4"/>
  <c r="P17" i="4"/>
  <c r="P18" i="4" s="1"/>
  <c r="O17" i="4"/>
  <c r="A16" i="4"/>
  <c r="P15" i="4"/>
  <c r="P16" i="4" s="1"/>
  <c r="O15" i="4"/>
  <c r="A14" i="4"/>
  <c r="P13" i="4"/>
  <c r="P14" i="4" s="1"/>
  <c r="O13" i="4"/>
  <c r="P13" i="3" l="1"/>
  <c r="R13" i="3"/>
  <c r="O13" i="3" s="1"/>
  <c r="A14" i="3"/>
  <c r="P14" i="3"/>
  <c r="P15" i="3"/>
  <c r="R15" i="3"/>
  <c r="O15" i="3" s="1"/>
  <c r="A16" i="3"/>
  <c r="P16" i="3"/>
  <c r="P17" i="3"/>
  <c r="P18" i="3" s="1"/>
  <c r="R17" i="3"/>
  <c r="O17" i="3" s="1"/>
  <c r="A18" i="3"/>
  <c r="P19" i="3"/>
  <c r="R19" i="3"/>
  <c r="O19" i="3" s="1"/>
  <c r="A20" i="3"/>
  <c r="P20" i="3"/>
  <c r="P21" i="3"/>
  <c r="P22" i="3" s="1"/>
  <c r="R21" i="3"/>
  <c r="O21" i="3" s="1"/>
  <c r="A22" i="3"/>
  <c r="P23" i="3"/>
  <c r="P24" i="3" s="1"/>
  <c r="R23" i="3"/>
  <c r="O23" i="3" s="1"/>
  <c r="A24" i="3"/>
  <c r="P25" i="3"/>
  <c r="P26" i="3" s="1"/>
  <c r="R25" i="3"/>
  <c r="O25" i="3" s="1"/>
  <c r="A26" i="3"/>
  <c r="P27" i="3"/>
  <c r="P28" i="3" s="1"/>
  <c r="R27" i="3"/>
  <c r="O27" i="3" s="1"/>
  <c r="A28" i="3"/>
  <c r="O29" i="3"/>
  <c r="P29" i="3"/>
  <c r="R29" i="3"/>
  <c r="A30" i="3"/>
  <c r="P30" i="3"/>
  <c r="P48" i="3"/>
  <c r="A49" i="3"/>
  <c r="P49" i="3"/>
  <c r="P50" i="3"/>
  <c r="P51" i="3" s="1"/>
  <c r="A51" i="3"/>
  <c r="P52" i="3"/>
  <c r="P53" i="3" s="1"/>
  <c r="A53" i="3"/>
  <c r="A55" i="3"/>
  <c r="P56" i="3"/>
  <c r="P57" i="3" s="1"/>
  <c r="A57" i="3"/>
  <c r="A59" i="3"/>
  <c r="P60" i="3"/>
  <c r="P61" i="3" s="1"/>
  <c r="A61" i="3"/>
  <c r="P62" i="3"/>
  <c r="A63" i="3"/>
  <c r="P63" i="3"/>
  <c r="P64" i="3"/>
  <c r="A65" i="3"/>
  <c r="P65" i="3"/>
  <c r="P80" i="2"/>
  <c r="P79" i="2"/>
  <c r="O79" i="2"/>
  <c r="P77" i="2"/>
  <c r="P78" i="2" s="1"/>
  <c r="O77" i="2"/>
  <c r="P75" i="2"/>
  <c r="P76" i="2" s="1"/>
  <c r="O75" i="2"/>
  <c r="P73" i="2"/>
  <c r="P74" i="2" s="1"/>
  <c r="O73" i="2"/>
  <c r="P71" i="2"/>
  <c r="P72" i="2" s="1"/>
  <c r="O71" i="2"/>
  <c r="P69" i="2"/>
  <c r="P70" i="2" s="1"/>
  <c r="O69" i="2"/>
  <c r="P67" i="2"/>
  <c r="P68" i="2" s="1"/>
  <c r="O67" i="2"/>
  <c r="P65" i="2"/>
  <c r="P66" i="2" s="1"/>
  <c r="O65" i="2"/>
  <c r="P63" i="2"/>
  <c r="P64" i="2" s="1"/>
  <c r="O63" i="2"/>
  <c r="P62" i="2"/>
  <c r="P61" i="2"/>
  <c r="O61" i="2"/>
  <c r="P59" i="2"/>
  <c r="P60" i="2" s="1"/>
  <c r="O59" i="2"/>
  <c r="P57" i="2"/>
  <c r="P58" i="2" s="1"/>
  <c r="O57" i="2"/>
  <c r="P55" i="2"/>
  <c r="P56" i="2" s="1"/>
  <c r="O55" i="2"/>
  <c r="P53" i="2"/>
  <c r="P54" i="2" s="1"/>
  <c r="O53" i="2"/>
  <c r="A53" i="2"/>
  <c r="A55" i="2" s="1"/>
  <c r="A52" i="2"/>
  <c r="P51" i="2"/>
  <c r="P52" i="2" s="1"/>
  <c r="O51" i="2"/>
  <c r="A28" i="2"/>
  <c r="P27" i="2"/>
  <c r="P28" i="2" s="1"/>
  <c r="O27" i="2"/>
  <c r="P25" i="2"/>
  <c r="P26" i="2" s="1"/>
  <c r="O25" i="2"/>
  <c r="P23" i="2"/>
  <c r="P24" i="2" s="1"/>
  <c r="O23" i="2"/>
  <c r="P21" i="2"/>
  <c r="P22" i="2" s="1"/>
  <c r="O21" i="2"/>
  <c r="P19" i="2"/>
  <c r="P20" i="2" s="1"/>
  <c r="O19" i="2"/>
  <c r="P17" i="2"/>
  <c r="P18" i="2" s="1"/>
  <c r="O17" i="2"/>
  <c r="P15" i="2"/>
  <c r="P16" i="2" s="1"/>
  <c r="O15" i="2"/>
  <c r="A15" i="2"/>
  <c r="A17" i="2" s="1"/>
  <c r="A19" i="2" s="1"/>
  <c r="A14" i="2"/>
  <c r="P13" i="2"/>
  <c r="P14" i="2" s="1"/>
  <c r="O13" i="2"/>
  <c r="A54" i="2" l="1"/>
  <c r="A16" i="2"/>
  <c r="A56" i="2"/>
  <c r="A57" i="2"/>
  <c r="A21" i="2"/>
  <c r="A20" i="2"/>
  <c r="A18" i="2"/>
  <c r="P65" i="1"/>
  <c r="O65" i="1"/>
  <c r="P64" i="1"/>
  <c r="O64" i="1"/>
  <c r="P63" i="1"/>
  <c r="O63" i="1"/>
  <c r="P62" i="1"/>
  <c r="O62" i="1"/>
  <c r="P61" i="1"/>
  <c r="O61" i="1"/>
  <c r="P60" i="1"/>
  <c r="O60" i="1"/>
  <c r="P59" i="1"/>
  <c r="O59" i="1"/>
  <c r="P58" i="1"/>
  <c r="O58" i="1"/>
  <c r="P57" i="1"/>
  <c r="O57" i="1"/>
  <c r="P42" i="1"/>
  <c r="O42" i="1"/>
  <c r="P41" i="1"/>
  <c r="O41" i="1"/>
  <c r="P40" i="1"/>
  <c r="O40" i="1"/>
  <c r="P39" i="1"/>
  <c r="O39" i="1"/>
  <c r="P38" i="1"/>
  <c r="O38" i="1"/>
  <c r="P37" i="1"/>
  <c r="O37" i="1"/>
  <c r="P36" i="1"/>
  <c r="O36" i="1"/>
  <c r="P35" i="1"/>
  <c r="O35" i="1"/>
  <c r="P34" i="1"/>
  <c r="O34" i="1"/>
  <c r="P33" i="1"/>
  <c r="O33" i="1"/>
  <c r="P32" i="1"/>
  <c r="O32" i="1"/>
  <c r="P31" i="1"/>
  <c r="O31" i="1"/>
  <c r="P30" i="1"/>
  <c r="O30" i="1"/>
  <c r="P29" i="1"/>
  <c r="O29" i="1"/>
  <c r="P28" i="1"/>
  <c r="O28" i="1"/>
  <c r="P27" i="1"/>
  <c r="O27" i="1"/>
  <c r="P26" i="1"/>
  <c r="O26" i="1"/>
  <c r="P25" i="1"/>
  <c r="O25" i="1"/>
  <c r="P24" i="1"/>
  <c r="O24" i="1"/>
  <c r="P23" i="1"/>
  <c r="O23" i="1"/>
  <c r="P22" i="1"/>
  <c r="O22" i="1"/>
  <c r="P21" i="1"/>
  <c r="O21" i="1"/>
  <c r="P20" i="1"/>
  <c r="O20" i="1"/>
  <c r="P19" i="1"/>
  <c r="O19" i="1"/>
  <c r="P18" i="1"/>
  <c r="O18" i="1"/>
  <c r="P17" i="1"/>
  <c r="O17" i="1"/>
  <c r="P16" i="1"/>
  <c r="O16" i="1"/>
  <c r="P15" i="1"/>
  <c r="O15" i="1"/>
  <c r="P14" i="1"/>
  <c r="O14" i="1"/>
  <c r="P13" i="1"/>
  <c r="O13" i="1"/>
  <c r="A22" i="2" l="1"/>
  <c r="A23" i="2"/>
  <c r="A58" i="2"/>
  <c r="A59" i="2"/>
  <c r="A61" i="2" l="1"/>
  <c r="A60" i="2"/>
  <c r="A24" i="2"/>
  <c r="A25" i="2"/>
  <c r="A26" i="2" s="1"/>
  <c r="A63" i="2" l="1"/>
  <c r="A62" i="2"/>
  <c r="A64" i="2" l="1"/>
  <c r="A65" i="2"/>
  <c r="A66" i="2" l="1"/>
  <c r="A67" i="2"/>
  <c r="A69" i="2" l="1"/>
  <c r="A68" i="2"/>
  <c r="A71" i="2" l="1"/>
  <c r="A70" i="2"/>
  <c r="A72" i="2" l="1"/>
  <c r="A73" i="2"/>
  <c r="A74" i="2" l="1"/>
  <c r="A75" i="2"/>
  <c r="A76" i="2" s="1"/>
</calcChain>
</file>

<file path=xl/sharedStrings.xml><?xml version="1.0" encoding="utf-8"?>
<sst xmlns="http://schemas.openxmlformats.org/spreadsheetml/2006/main" count="1538" uniqueCount="804">
  <si>
    <t>9 June 2017</t>
  </si>
  <si>
    <t>Alytus, Lithuania</t>
  </si>
  <si>
    <t>43th INTERNATIONAL RACE WALKING FESTIVAL ALYTUS'2017</t>
  </si>
  <si>
    <t>43-asis TARPTAUTINIS SPORTINIO ĖJIMO FESTIVALIS  - ALYTUS‘2017</t>
  </si>
  <si>
    <t>1 km Mergaitėms</t>
  </si>
  <si>
    <t>Rank</t>
  </si>
  <si>
    <t>Bib</t>
  </si>
  <si>
    <t xml:space="preserve">Name </t>
  </si>
  <si>
    <t>Surname</t>
  </si>
  <si>
    <t>Country</t>
  </si>
  <si>
    <t>Birth</t>
  </si>
  <si>
    <t>Result</t>
  </si>
  <si>
    <t>PB</t>
  </si>
  <si>
    <t>SB</t>
  </si>
  <si>
    <t>W</t>
  </si>
  <si>
    <t>Remarks</t>
  </si>
  <si>
    <t>Vieta</t>
  </si>
  <si>
    <t>Nr.</t>
  </si>
  <si>
    <t>Vardas</t>
  </si>
  <si>
    <t>Pavardė</t>
  </si>
  <si>
    <t>Šalis</t>
  </si>
  <si>
    <t>Gim.data</t>
  </si>
  <si>
    <t>Miestas</t>
  </si>
  <si>
    <t>SUC</t>
  </si>
  <si>
    <t>SK</t>
  </si>
  <si>
    <t>Treneris</t>
  </si>
  <si>
    <t>Rezultatas</t>
  </si>
  <si>
    <t>71</t>
  </si>
  <si>
    <t>Sonata</t>
  </si>
  <si>
    <t>Urbonavičiūtė</t>
  </si>
  <si>
    <t>LTU</t>
  </si>
  <si>
    <t>2004.09.28</t>
  </si>
  <si>
    <t>Kėdainiai</t>
  </si>
  <si>
    <t>Krakių M.Katkaus gimn.</t>
  </si>
  <si>
    <t>"Vaivorykštė"</t>
  </si>
  <si>
    <t>R.Kaselis</t>
  </si>
  <si>
    <t>5:18 (2017)</t>
  </si>
  <si>
    <t>5:18</t>
  </si>
  <si>
    <t>66</t>
  </si>
  <si>
    <t>Akvilė</t>
  </si>
  <si>
    <t>Orliukaitė</t>
  </si>
  <si>
    <t>2005.05.05</t>
  </si>
  <si>
    <t>Druskininkai</t>
  </si>
  <si>
    <t>Druskininkų SC</t>
  </si>
  <si>
    <t>Druskininkų ĖK</t>
  </si>
  <si>
    <t>K.Jezepčikas</t>
  </si>
  <si>
    <t>5:27 (2017)</t>
  </si>
  <si>
    <t>5:27</t>
  </si>
  <si>
    <t>72</t>
  </si>
  <si>
    <t>Gabrielė</t>
  </si>
  <si>
    <t>Lukošiūtė</t>
  </si>
  <si>
    <t>2004.11.23</t>
  </si>
  <si>
    <t>5:46 (2017)</t>
  </si>
  <si>
    <t>5:46</t>
  </si>
  <si>
    <t>61</t>
  </si>
  <si>
    <t>Bibiana</t>
  </si>
  <si>
    <r>
      <t>Jančov</t>
    </r>
    <r>
      <rPr>
        <b/>
        <sz val="11"/>
        <rFont val="Calibri"/>
        <family val="2"/>
        <charset val="186"/>
      </rPr>
      <t>á</t>
    </r>
  </si>
  <si>
    <t>SVK</t>
  </si>
  <si>
    <t>2006.04.17</t>
  </si>
  <si>
    <t>5:26 (2017)</t>
  </si>
  <si>
    <t>5:26</t>
  </si>
  <si>
    <t>75</t>
  </si>
  <si>
    <t>Nadežda</t>
  </si>
  <si>
    <t>Novikova</t>
  </si>
  <si>
    <t>2006.12.12</t>
  </si>
  <si>
    <t>Klaipėda</t>
  </si>
  <si>
    <t>KLAM</t>
  </si>
  <si>
    <t>"Nikė"</t>
  </si>
  <si>
    <t>N.Krakiene</t>
  </si>
  <si>
    <t>68</t>
  </si>
  <si>
    <t>Violeta</t>
  </si>
  <si>
    <t>Stremencovaitė</t>
  </si>
  <si>
    <t>2004.08.17</t>
  </si>
  <si>
    <t>6:09 (2017)</t>
  </si>
  <si>
    <t>6:09</t>
  </si>
  <si>
    <t>69</t>
  </si>
  <si>
    <t>Gintarė</t>
  </si>
  <si>
    <t>Lavickaitė</t>
  </si>
  <si>
    <t>2006.03.07</t>
  </si>
  <si>
    <t>5:35 (2017)</t>
  </si>
  <si>
    <t>5:35</t>
  </si>
  <si>
    <t>73</t>
  </si>
  <si>
    <t>Brigita</t>
  </si>
  <si>
    <t>Barščiūtė</t>
  </si>
  <si>
    <t>2006.06.06</t>
  </si>
  <si>
    <t>5:53 (2017)</t>
  </si>
  <si>
    <t>5:53</t>
  </si>
  <si>
    <t>70</t>
  </si>
  <si>
    <t>Augustė</t>
  </si>
  <si>
    <t>Gudzikaitė</t>
  </si>
  <si>
    <t>2006.12.19</t>
  </si>
  <si>
    <t>79</t>
  </si>
  <si>
    <t>Adriana</t>
  </si>
  <si>
    <t>Andrejeva</t>
  </si>
  <si>
    <t>2004.03.28</t>
  </si>
  <si>
    <t>Jonava</t>
  </si>
  <si>
    <t>Jonavos KKSC</t>
  </si>
  <si>
    <t>SK "Einius"</t>
  </si>
  <si>
    <t>G.Goštautaitė</t>
  </si>
  <si>
    <t>5:57 (2017)</t>
  </si>
  <si>
    <t>5:57</t>
  </si>
  <si>
    <t>82</t>
  </si>
  <si>
    <t>Deimantė</t>
  </si>
  <si>
    <t>Šimbaraitė</t>
  </si>
  <si>
    <t>2004.05.12</t>
  </si>
  <si>
    <t>6:14 (2017)</t>
  </si>
  <si>
    <t>6:14</t>
  </si>
  <si>
    <t>84</t>
  </si>
  <si>
    <t>Diana</t>
  </si>
  <si>
    <t>Zdancevičiūtė</t>
  </si>
  <si>
    <t>2006.10.11</t>
  </si>
  <si>
    <t>6:31 (2017)</t>
  </si>
  <si>
    <t>6:31</t>
  </si>
  <si>
    <t>76</t>
  </si>
  <si>
    <t>Gustė</t>
  </si>
  <si>
    <t>Vasiliauskaitė</t>
  </si>
  <si>
    <t>2010.01.16</t>
  </si>
  <si>
    <t>6:55 (2017)</t>
  </si>
  <si>
    <t>6:55</t>
  </si>
  <si>
    <t>90</t>
  </si>
  <si>
    <t>Armanda</t>
  </si>
  <si>
    <t>Tolytė</t>
  </si>
  <si>
    <t>2006.10.08</t>
  </si>
  <si>
    <t>Birštonas</t>
  </si>
  <si>
    <t>Birštono SC</t>
  </si>
  <si>
    <t>A.Mikėno ĖK</t>
  </si>
  <si>
    <t>J. ir P. Juozaičiai</t>
  </si>
  <si>
    <t>74</t>
  </si>
  <si>
    <t>Taisija</t>
  </si>
  <si>
    <t>Rumianceva</t>
  </si>
  <si>
    <t>2005.04.20</t>
  </si>
  <si>
    <t>6:44.24t (2017)</t>
  </si>
  <si>
    <t>6:44.24t</t>
  </si>
  <si>
    <t>77</t>
  </si>
  <si>
    <t>Valerija</t>
  </si>
  <si>
    <t>Galdikaitė</t>
  </si>
  <si>
    <t>2006.02.06</t>
  </si>
  <si>
    <t>6:54.62t (2017)</t>
  </si>
  <si>
    <t>6:54.62t</t>
  </si>
  <si>
    <t>67</t>
  </si>
  <si>
    <t>Liepa</t>
  </si>
  <si>
    <t>Bartuškevičiūtė</t>
  </si>
  <si>
    <t>6:22 (2017)</t>
  </si>
  <si>
    <t>6:22</t>
  </si>
  <si>
    <t>62</t>
  </si>
  <si>
    <t>Mia</t>
  </si>
  <si>
    <r>
      <t>Be</t>
    </r>
    <r>
      <rPr>
        <b/>
        <sz val="11"/>
        <rFont val="Calibri"/>
        <family val="2"/>
        <charset val="186"/>
      </rPr>
      <t>ňová</t>
    </r>
  </si>
  <si>
    <t>2005.11.18</t>
  </si>
  <si>
    <t>6:04 (2016)</t>
  </si>
  <si>
    <t>6:32</t>
  </si>
  <si>
    <t>80</t>
  </si>
  <si>
    <t xml:space="preserve">Samanta </t>
  </si>
  <si>
    <t>Sabaliauskaitė</t>
  </si>
  <si>
    <t>2004.05.06</t>
  </si>
  <si>
    <t>6:25 (2017)</t>
  </si>
  <si>
    <t>6:25</t>
  </si>
  <si>
    <t>88</t>
  </si>
  <si>
    <t>Evelina</t>
  </si>
  <si>
    <t>Vilkaitė</t>
  </si>
  <si>
    <t>2004.06.14</t>
  </si>
  <si>
    <t>Prienai</t>
  </si>
  <si>
    <t>Prienų KKSC</t>
  </si>
  <si>
    <t>K.Kuzmickienė</t>
  </si>
  <si>
    <t>6:10 (2016)</t>
  </si>
  <si>
    <t>6:40</t>
  </si>
  <si>
    <t>87</t>
  </si>
  <si>
    <t>Miglė</t>
  </si>
  <si>
    <t>Vyšniauskaitė</t>
  </si>
  <si>
    <t>2006.05.24</t>
  </si>
  <si>
    <t>7:09 (2017)</t>
  </si>
  <si>
    <t>7:09</t>
  </si>
  <si>
    <t>64</t>
  </si>
  <si>
    <t>Sandra</t>
  </si>
  <si>
    <r>
      <t>Šebestov</t>
    </r>
    <r>
      <rPr>
        <b/>
        <sz val="11"/>
        <rFont val="Calibri"/>
        <family val="2"/>
        <charset val="186"/>
      </rPr>
      <t>á</t>
    </r>
  </si>
  <si>
    <t>2007.06.11</t>
  </si>
  <si>
    <t>6:20 (2017)</t>
  </si>
  <si>
    <t>6:20</t>
  </si>
  <si>
    <t>86</t>
  </si>
  <si>
    <t>Austėja</t>
  </si>
  <si>
    <t>2006.06.20</t>
  </si>
  <si>
    <t>6:35 (2017)</t>
  </si>
  <si>
    <t>6:35</t>
  </si>
  <si>
    <t>81</t>
  </si>
  <si>
    <t>Griškevičiūtė</t>
  </si>
  <si>
    <t>2004.06.06</t>
  </si>
  <si>
    <t>6:34 (2017)</t>
  </si>
  <si>
    <t>6:34</t>
  </si>
  <si>
    <t>85</t>
  </si>
  <si>
    <t>Goda</t>
  </si>
  <si>
    <t>Tarasevičiūtė</t>
  </si>
  <si>
    <t>2007.06.13</t>
  </si>
  <si>
    <t>-</t>
  </si>
  <si>
    <t>83</t>
  </si>
  <si>
    <t>Gabija</t>
  </si>
  <si>
    <t>Bučinskaitė</t>
  </si>
  <si>
    <t>2009.10.21</t>
  </si>
  <si>
    <t>63</t>
  </si>
  <si>
    <t>Nina</t>
  </si>
  <si>
    <r>
      <t>Škant</t>
    </r>
    <r>
      <rPr>
        <b/>
        <sz val="11"/>
        <rFont val="Calibri"/>
        <family val="2"/>
        <charset val="186"/>
      </rPr>
      <t>árová</t>
    </r>
  </si>
  <si>
    <t>2005.03.06</t>
  </si>
  <si>
    <t>89</t>
  </si>
  <si>
    <t>Masytė</t>
  </si>
  <si>
    <t>2006.11.10</t>
  </si>
  <si>
    <t>6:29 (2015)</t>
  </si>
  <si>
    <t>6:33</t>
  </si>
  <si>
    <t>78</t>
  </si>
  <si>
    <t>Elizaveta</t>
  </si>
  <si>
    <t>Danilova</t>
  </si>
  <si>
    <t>2009.11.22</t>
  </si>
  <si>
    <t>7:48.37t (2017)</t>
  </si>
  <si>
    <t>7:48.37t</t>
  </si>
  <si>
    <t>65</t>
  </si>
  <si>
    <t>Kamilė</t>
  </si>
  <si>
    <t>Lukauskaitė</t>
  </si>
  <si>
    <t>2004.10.07</t>
  </si>
  <si>
    <t>DNS</t>
  </si>
  <si>
    <t>5:15 (2016)</t>
  </si>
  <si>
    <t>5:20</t>
  </si>
  <si>
    <t>1 km Berniukams</t>
  </si>
  <si>
    <t>93</t>
  </si>
  <si>
    <t>Arnoldas</t>
  </si>
  <si>
    <t>Petryla</t>
  </si>
  <si>
    <t>2007.03.28</t>
  </si>
  <si>
    <t>5:21 (2017)</t>
  </si>
  <si>
    <t>5:21</t>
  </si>
  <si>
    <t>96</t>
  </si>
  <si>
    <t>Paulius</t>
  </si>
  <si>
    <t>Bagdonavičius</t>
  </si>
  <si>
    <t>2007.07.13</t>
  </si>
  <si>
    <t>5:44 (2017)</t>
  </si>
  <si>
    <t>5:44</t>
  </si>
  <si>
    <t>91</t>
  </si>
  <si>
    <t>Jakub</t>
  </si>
  <si>
    <t>Rafaj</t>
  </si>
  <si>
    <t>2005.01.17</t>
  </si>
  <si>
    <t>5:35 (2015)</t>
  </si>
  <si>
    <t>5:59</t>
  </si>
  <si>
    <t>99</t>
  </si>
  <si>
    <t>Nojus</t>
  </si>
  <si>
    <t>Butėnas</t>
  </si>
  <si>
    <t>2006.09.23</t>
  </si>
  <si>
    <t>5:43 (2017)</t>
  </si>
  <si>
    <t>5:43</t>
  </si>
  <si>
    <t>94</t>
  </si>
  <si>
    <t>Danilas</t>
  </si>
  <si>
    <t>Zdancevičius</t>
  </si>
  <si>
    <t>2005.03.07</t>
  </si>
  <si>
    <t>6:30 (2016)</t>
  </si>
  <si>
    <t>98</t>
  </si>
  <si>
    <t>Arijus</t>
  </si>
  <si>
    <t>Vaidaugas</t>
  </si>
  <si>
    <t>2008.05.22</t>
  </si>
  <si>
    <t>6:10 (2017)</t>
  </si>
  <si>
    <t>6:10</t>
  </si>
  <si>
    <t>97</t>
  </si>
  <si>
    <t>Dovydas</t>
  </si>
  <si>
    <t>Tolis</t>
  </si>
  <si>
    <t>2008.12.05</t>
  </si>
  <si>
    <t>92</t>
  </si>
  <si>
    <t>Jozef Samuel</t>
  </si>
  <si>
    <t>Masaryk</t>
  </si>
  <si>
    <t>2006.11.27</t>
  </si>
  <si>
    <t>7:12 (2017)</t>
  </si>
  <si>
    <t>7:12</t>
  </si>
  <si>
    <t>95</t>
  </si>
  <si>
    <t>Simonas</t>
  </si>
  <si>
    <t>Civilka</t>
  </si>
  <si>
    <t>2007.08.08</t>
  </si>
  <si>
    <t>7:39 (2016)</t>
  </si>
  <si>
    <t>3 km Jaunučiams</t>
  </si>
  <si>
    <t>Raivo</t>
  </si>
  <si>
    <t>Liņinš</t>
  </si>
  <si>
    <t>LAT</t>
  </si>
  <si>
    <t>2003.07.01</t>
  </si>
  <si>
    <t>14:51 (2017)</t>
  </si>
  <si>
    <t>14:51</t>
  </si>
  <si>
    <t>4:47/9:46</t>
  </si>
  <si>
    <t>Ignas</t>
  </si>
  <si>
    <t>Dumbliauskas</t>
  </si>
  <si>
    <t>2003.02.17</t>
  </si>
  <si>
    <t>15:21.1t(2017)</t>
  </si>
  <si>
    <t>15:21.1t</t>
  </si>
  <si>
    <t>5:21/10:56</t>
  </si>
  <si>
    <t>Mantas</t>
  </si>
  <si>
    <t>Junčys</t>
  </si>
  <si>
    <t>2002.11.08</t>
  </si>
  <si>
    <t>15:49.2t (2017)</t>
  </si>
  <si>
    <t>15:49.2t</t>
  </si>
  <si>
    <t>5:27/11:03</t>
  </si>
  <si>
    <t>Evaldas</t>
  </si>
  <si>
    <t>Lukošius</t>
  </si>
  <si>
    <t>2002.12.21</t>
  </si>
  <si>
    <t>&lt;&lt;</t>
  </si>
  <si>
    <t>5:24/11:08</t>
  </si>
  <si>
    <t>Justinas</t>
  </si>
  <si>
    <t>Galčius</t>
  </si>
  <si>
    <t>2002.10.18</t>
  </si>
  <si>
    <t>5:29/11:25</t>
  </si>
  <si>
    <t>Kacper</t>
  </si>
  <si>
    <t>Kosowski</t>
  </si>
  <si>
    <t>POL</t>
  </si>
  <si>
    <t>2002.01.06</t>
  </si>
  <si>
    <t>&lt;</t>
  </si>
  <si>
    <t>5:37/12:14</t>
  </si>
  <si>
    <t>Kornel</t>
  </si>
  <si>
    <t>Kużawski</t>
  </si>
  <si>
    <t>2002.10.13</t>
  </si>
  <si>
    <t>5:37/12:24</t>
  </si>
  <si>
    <t>Deividas</t>
  </si>
  <si>
    <t>Gudzikas</t>
  </si>
  <si>
    <t>2003.12.14</t>
  </si>
  <si>
    <t>16:07 (2016)</t>
  </si>
  <si>
    <t>Jaunutėms</t>
  </si>
  <si>
    <t>135</t>
  </si>
  <si>
    <t>Toma</t>
  </si>
  <si>
    <t>Dailidonytė</t>
  </si>
  <si>
    <t>2003.02.23</t>
  </si>
  <si>
    <t>15:25 (2017)</t>
  </si>
  <si>
    <t>5:11/11:39</t>
  </si>
  <si>
    <t>129</t>
  </si>
  <si>
    <t>Elizabet</t>
  </si>
  <si>
    <t>Kocsi</t>
  </si>
  <si>
    <t>HUN</t>
  </si>
  <si>
    <t>2002.04.24</t>
  </si>
  <si>
    <t>5:22/10:53</t>
  </si>
  <si>
    <t>131</t>
  </si>
  <si>
    <t>Dorottya</t>
  </si>
  <si>
    <t>Tamás</t>
  </si>
  <si>
    <t>2003.08.27</t>
  </si>
  <si>
    <t>5:23/11:00</t>
  </si>
  <si>
    <t>130</t>
  </si>
  <si>
    <t>Bernadett</t>
  </si>
  <si>
    <t>Répási</t>
  </si>
  <si>
    <t>2002.07.13</t>
  </si>
  <si>
    <t>5:22/11:10</t>
  </si>
  <si>
    <t>134</t>
  </si>
  <si>
    <t>Urtė</t>
  </si>
  <si>
    <t>2002.12.17</t>
  </si>
  <si>
    <t>16:30 (2016)</t>
  </si>
  <si>
    <t>5:21/11:13</t>
  </si>
  <si>
    <t>140</t>
  </si>
  <si>
    <t>Damynaitė</t>
  </si>
  <si>
    <t>2002.08.20</t>
  </si>
  <si>
    <t>K.Kuzmickienė, G.Goštautaitė</t>
  </si>
  <si>
    <t>16:58 (2017)</t>
  </si>
  <si>
    <t>5:28/11:26</t>
  </si>
  <si>
    <t>133</t>
  </si>
  <si>
    <t>Ligita</t>
  </si>
  <si>
    <t>Balevičiūtė</t>
  </si>
  <si>
    <t>2002.05.02</t>
  </si>
  <si>
    <t>Alytus</t>
  </si>
  <si>
    <t>SRC</t>
  </si>
  <si>
    <t>A.Klebauskas</t>
  </si>
  <si>
    <t>16:27 (2016)</t>
  </si>
  <si>
    <t>5:30/11:44</t>
  </si>
  <si>
    <t>132</t>
  </si>
  <si>
    <t>Vesta</t>
  </si>
  <si>
    <t>Džervutė</t>
  </si>
  <si>
    <t>2002.01.08</t>
  </si>
  <si>
    <t>16:48 (2016)</t>
  </si>
  <si>
    <t>126</t>
  </si>
  <si>
    <t>Karin</t>
  </si>
  <si>
    <t>Avsenek</t>
  </si>
  <si>
    <t>SLO</t>
  </si>
  <si>
    <t>2003</t>
  </si>
  <si>
    <t>5:48/12:05</t>
  </si>
  <si>
    <t>127</t>
  </si>
  <si>
    <t>Annamária</t>
  </si>
  <si>
    <t>Masaryková</t>
  </si>
  <si>
    <t>2002.08.21</t>
  </si>
  <si>
    <t>18:50 (2017)</t>
  </si>
  <si>
    <t>5:50/12:39</t>
  </si>
  <si>
    <t>139</t>
  </si>
  <si>
    <t>Žaneta</t>
  </si>
  <si>
    <t>Eismontaitė</t>
  </si>
  <si>
    <t>2003.12.15</t>
  </si>
  <si>
    <t>20:50 (2017)</t>
  </si>
  <si>
    <t>6:16/12:52</t>
  </si>
  <si>
    <t>136</t>
  </si>
  <si>
    <t>Beatričė</t>
  </si>
  <si>
    <t>Gudaitė</t>
  </si>
  <si>
    <t>2003.05.10</t>
  </si>
  <si>
    <t>18:54 (2017)</t>
  </si>
  <si>
    <t>6:23/13:03</t>
  </si>
  <si>
    <t>128</t>
  </si>
  <si>
    <t>Johana</t>
  </si>
  <si>
    <t>2003.11.16</t>
  </si>
  <si>
    <t>20:39 (2017)</t>
  </si>
  <si>
    <t>6:13/13:11</t>
  </si>
  <si>
    <t>138</t>
  </si>
  <si>
    <t>Sadauskaitė</t>
  </si>
  <si>
    <t>2002.12.22</t>
  </si>
  <si>
    <t>137</t>
  </si>
  <si>
    <t>Henrieta</t>
  </si>
  <si>
    <t>Marcinauskaitė</t>
  </si>
  <si>
    <t>2002.09.18</t>
  </si>
  <si>
    <t>8:15/16:49/25:45/34:43</t>
  </si>
  <si>
    <t>1940.12.20</t>
  </si>
  <si>
    <t>ITA</t>
  </si>
  <si>
    <t>Andreotti</t>
  </si>
  <si>
    <t>Piergiorgio</t>
  </si>
  <si>
    <t>48</t>
  </si>
  <si>
    <t>7:13/14:10/20:52/27:28</t>
  </si>
  <si>
    <t>1953.01.21</t>
  </si>
  <si>
    <t>Ruzzier</t>
  </si>
  <si>
    <t>Fabio</t>
  </si>
  <si>
    <t>50</t>
  </si>
  <si>
    <t>6:55/13:51/20:41/27:20</t>
  </si>
  <si>
    <t>1968.04.01</t>
  </si>
  <si>
    <t>Matulevičius</t>
  </si>
  <si>
    <t>Gintaras</t>
  </si>
  <si>
    <t>46</t>
  </si>
  <si>
    <t>5:49/11:44/17:43/24:01</t>
  </si>
  <si>
    <t>1946.09.29</t>
  </si>
  <si>
    <t>Kavaliauskas</t>
  </si>
  <si>
    <t>Petras</t>
  </si>
  <si>
    <t>43</t>
  </si>
  <si>
    <t>5:49/11:44/17:39/23:35</t>
  </si>
  <si>
    <t>1955.02.09</t>
  </si>
  <si>
    <t>Penolazzi</t>
  </si>
  <si>
    <t>Claudio</t>
  </si>
  <si>
    <t>49</t>
  </si>
  <si>
    <t>5:25/11:11/17:13/23:03</t>
  </si>
  <si>
    <t>1966.03.26</t>
  </si>
  <si>
    <t>Golawski</t>
  </si>
  <si>
    <t>Janusz</t>
  </si>
  <si>
    <t>5:17/10:46/16:29/22:17</t>
  </si>
  <si>
    <t>1956.11.01</t>
  </si>
  <si>
    <t>Saulgriezis</t>
  </si>
  <si>
    <t>Ilmars</t>
  </si>
  <si>
    <t>45</t>
  </si>
  <si>
    <t>5:13/10:33/15:55/21:20</t>
  </si>
  <si>
    <t>1957.01.25</t>
  </si>
  <si>
    <t>Łuniewski</t>
  </si>
  <si>
    <t>Miroslaw</t>
  </si>
  <si>
    <t>47</t>
  </si>
  <si>
    <t>4:43/9:22/14:04/18:55</t>
  </si>
  <si>
    <t>1971.11.07</t>
  </si>
  <si>
    <t>Ivzans</t>
  </si>
  <si>
    <t>Normunds</t>
  </si>
  <si>
    <t>44</t>
  </si>
  <si>
    <t>5 km Veteranai</t>
  </si>
  <si>
    <t>32:38</t>
  </si>
  <si>
    <t>32:38 ()</t>
  </si>
  <si>
    <t>2001</t>
  </si>
  <si>
    <t>Rupor</t>
  </si>
  <si>
    <t>Kaja</t>
  </si>
  <si>
    <t>35</t>
  </si>
  <si>
    <t>6:08/13:02/20:09/27:16</t>
  </si>
  <si>
    <t>33:07</t>
  </si>
  <si>
    <t>33:07 (2017)</t>
  </si>
  <si>
    <t>2000.11.12</t>
  </si>
  <si>
    <t>Blazevičiūtė</t>
  </si>
  <si>
    <t>39</t>
  </si>
  <si>
    <t>5:54/12:42/19:48/26:46</t>
  </si>
  <si>
    <t>30:57 (2016)</t>
  </si>
  <si>
    <t>L.Damukaitienė</t>
  </si>
  <si>
    <t>2000.02.27</t>
  </si>
  <si>
    <t>Livija</t>
  </si>
  <si>
    <t>5:54/12:36/19:34/26:43</t>
  </si>
  <si>
    <t>32:29</t>
  </si>
  <si>
    <t>32:29 (2017)</t>
  </si>
  <si>
    <t xml:space="preserve">N.Krakiene </t>
  </si>
  <si>
    <t>2001.12.10</t>
  </si>
  <si>
    <t>Michno</t>
  </si>
  <si>
    <t>Amina</t>
  </si>
  <si>
    <t>41</t>
  </si>
  <si>
    <t>5:19/11:01/17:00/23:01</t>
  </si>
  <si>
    <t>28:10 (2016)</t>
  </si>
  <si>
    <t>N.Krakiene, M.Krakys</t>
  </si>
  <si>
    <t>2001.04.23</t>
  </si>
  <si>
    <t>Endriukaitytė</t>
  </si>
  <si>
    <t>40</t>
  </si>
  <si>
    <t>5:24/11:02/16:48/22:44</t>
  </si>
  <si>
    <t>29:04</t>
  </si>
  <si>
    <t>29:04 (2016)</t>
  </si>
  <si>
    <t>2000.11.20</t>
  </si>
  <si>
    <t>Marulc</t>
  </si>
  <si>
    <t>Ana</t>
  </si>
  <si>
    <t>36</t>
  </si>
  <si>
    <t>5:19/10:54/16:36/22:23</t>
  </si>
  <si>
    <t>28:27</t>
  </si>
  <si>
    <t>27:27 (2016)</t>
  </si>
  <si>
    <t>2000.04.30</t>
  </si>
  <si>
    <t>Berteškaitė</t>
  </si>
  <si>
    <t>Reda</t>
  </si>
  <si>
    <t>38</t>
  </si>
  <si>
    <t>5:14/10:34/16:07/21:50</t>
  </si>
  <si>
    <t>28:40</t>
  </si>
  <si>
    <t>26:48 (2016)</t>
  </si>
  <si>
    <t>2000.04.06</t>
  </si>
  <si>
    <t>Čanadi</t>
  </si>
  <si>
    <t>Eva</t>
  </si>
  <si>
    <t>34</t>
  </si>
  <si>
    <t>5:07/10:09/15:13/20:20</t>
  </si>
  <si>
    <t>24:27</t>
  </si>
  <si>
    <t>24:05 (2016)</t>
  </si>
  <si>
    <t>R.Kaselis, J.Romankovas, K.Pavilonis</t>
  </si>
  <si>
    <t>SK "Interwalk"</t>
  </si>
  <si>
    <t>LOSC, VMSC</t>
  </si>
  <si>
    <t>Vilnius/Krakės</t>
  </si>
  <si>
    <t>2000.05.25</t>
  </si>
  <si>
    <t>Kavaliauskaitė</t>
  </si>
  <si>
    <t>37</t>
  </si>
  <si>
    <t>5 km Jaunėms</t>
  </si>
  <si>
    <t>10 km Women</t>
  </si>
  <si>
    <t>10 km Jaunuolės</t>
  </si>
  <si>
    <t>Results</t>
  </si>
  <si>
    <t>Rezultatai</t>
  </si>
  <si>
    <t xml:space="preserve">Athanasia </t>
  </si>
  <si>
    <t>Vaitsi</t>
  </si>
  <si>
    <t>GRE</t>
  </si>
  <si>
    <t>1998.01.23</t>
  </si>
  <si>
    <t>49:47 (2015)</t>
  </si>
  <si>
    <t>50:13</t>
  </si>
  <si>
    <t>4:48/9:42/14:33/19:28/24:31/29:29/34:34/39:38/44:41</t>
  </si>
  <si>
    <t>Zuzanna</t>
  </si>
  <si>
    <t>Drygalska</t>
  </si>
  <si>
    <t>1999.04.27</t>
  </si>
  <si>
    <t>49:12 (2017)</t>
  </si>
  <si>
    <t>49:12</t>
  </si>
  <si>
    <t>4:46/9:32/14:24/19:22/24:27/29:28/34:33/39:37/44:40</t>
  </si>
  <si>
    <t>Efstathia</t>
  </si>
  <si>
    <t>Kourkoutsáki</t>
  </si>
  <si>
    <t>1998.01.31</t>
  </si>
  <si>
    <t>52:31 (2015)</t>
  </si>
  <si>
    <t>5:16/10:31/15:39/20:51/26:06/31:27/36:49/42:13/47:34</t>
  </si>
  <si>
    <t>Aušrinė</t>
  </si>
  <si>
    <t>Kuzmickaitė</t>
  </si>
  <si>
    <t>1998.12.05</t>
  </si>
  <si>
    <t>Kaunas</t>
  </si>
  <si>
    <t>"Startas"</t>
  </si>
  <si>
    <t>ĖK "Vėjas"</t>
  </si>
  <si>
    <t>V.Kazlauskas, D.Jankauskaitė</t>
  </si>
  <si>
    <t>52:32 (2017)</t>
  </si>
  <si>
    <t>52:32</t>
  </si>
  <si>
    <t>5:20/10:53/16:27/21:55/27:31/33:07/38:48/44:23/49:59</t>
  </si>
  <si>
    <t>10 km Men</t>
  </si>
  <si>
    <t>10 km Jaunuoliams</t>
  </si>
  <si>
    <t>Stanislau</t>
  </si>
  <si>
    <t>Kuzmich</t>
  </si>
  <si>
    <t>BLR</t>
  </si>
  <si>
    <t>1998.03.23</t>
  </si>
  <si>
    <t>42:18 (2017)</t>
  </si>
  <si>
    <t>42:18</t>
  </si>
  <si>
    <t>4:36/9:03/13:28/17:59/22:32/27:06/31:54/36:43/41:41</t>
  </si>
  <si>
    <t>Juozaitis</t>
  </si>
  <si>
    <t>2000-08-24</t>
  </si>
  <si>
    <t>48:24 (2017)</t>
  </si>
  <si>
    <t>48:24</t>
  </si>
  <si>
    <t>4:47/9:32/14:17/19:00/23:42/28:26/33:14/38:06/42:51</t>
  </si>
  <si>
    <t>David</t>
  </si>
  <si>
    <t>Varga</t>
  </si>
  <si>
    <t>2001.05.25</t>
  </si>
  <si>
    <t>47:45 (2017)</t>
  </si>
  <si>
    <t>47:45</t>
  </si>
  <si>
    <t>4:39/9:17/14:01/18:46/23:36/28:37/33:44/38:59/44:12</t>
  </si>
  <si>
    <t>Vence</t>
  </si>
  <si>
    <r>
      <t>G</t>
    </r>
    <r>
      <rPr>
        <b/>
        <sz val="11"/>
        <rFont val="Calibri"/>
        <family val="2"/>
        <charset val="186"/>
      </rPr>
      <t>ál</t>
    </r>
  </si>
  <si>
    <t>2001.01.27</t>
  </si>
  <si>
    <t>50:24 (2017)</t>
  </si>
  <si>
    <t>50:24</t>
  </si>
  <si>
    <t>4:39/9:17/14:01/18:46/23:36/28:36/33:44/38:59/44:12</t>
  </si>
  <si>
    <t>Danil</t>
  </si>
  <si>
    <t>Sadomskij</t>
  </si>
  <si>
    <t>1999.02.07</t>
  </si>
  <si>
    <t>Vilnius</t>
  </si>
  <si>
    <t>VMSC</t>
  </si>
  <si>
    <t>J.Romankovas</t>
  </si>
  <si>
    <t>50:32 (2017)</t>
  </si>
  <si>
    <t>50:32</t>
  </si>
  <si>
    <t>4:37/9:20/14:15/19:19/24:25/29:32/34:48/40:07/45:22</t>
  </si>
  <si>
    <t>Balevičius</t>
  </si>
  <si>
    <t>1999.10.20</t>
  </si>
  <si>
    <t>Švenčionys</t>
  </si>
  <si>
    <t>SC</t>
  </si>
  <si>
    <t>PSĖK</t>
  </si>
  <si>
    <t>V.Meškauskas</t>
  </si>
  <si>
    <t>59:14.3t (2017)</t>
  </si>
  <si>
    <t>59:14.3t</t>
  </si>
  <si>
    <t>5:05/10:37/16:05/21:28/26:54/32:18/37:39/42:59/48:20</t>
  </si>
  <si>
    <t>Liutinskis</t>
  </si>
  <si>
    <t>2001.05.22</t>
  </si>
  <si>
    <t>50:37 (2017)</t>
  </si>
  <si>
    <t>50:37</t>
  </si>
  <si>
    <t>4:58/9:59/15:04/20:43/26:34/32:13/38:10/43:19/48:37</t>
  </si>
  <si>
    <t>Lukas</t>
  </si>
  <si>
    <t>Klevinskas</t>
  </si>
  <si>
    <t>2000.11.05</t>
  </si>
  <si>
    <t>52:55 (2017)</t>
  </si>
  <si>
    <t>52:55</t>
  </si>
  <si>
    <t>4:56/10:09/15:32/20:57/26:32/32:06/37:45/43:28/49:07</t>
  </si>
  <si>
    <t>Arminas</t>
  </si>
  <si>
    <t>Rudenka</t>
  </si>
  <si>
    <t>2001.09.26</t>
  </si>
  <si>
    <t>LOSC</t>
  </si>
  <si>
    <t>DNF</t>
  </si>
  <si>
    <t>49:13 (2017)</t>
  </si>
  <si>
    <t>49:13</t>
  </si>
  <si>
    <t>Marek</t>
  </si>
  <si>
    <t>Nikel</t>
  </si>
  <si>
    <t>2000.01.03</t>
  </si>
  <si>
    <t>DQ</t>
  </si>
  <si>
    <t>&lt;&lt;&lt;</t>
  </si>
  <si>
    <t>20 km Men</t>
  </si>
  <si>
    <t>20 km Vyrams</t>
  </si>
  <si>
    <t>Dawid</t>
  </si>
  <si>
    <t>Tomala</t>
  </si>
  <si>
    <t>1989.08.27</t>
  </si>
  <si>
    <t>1:20:30 (2013)</t>
  </si>
  <si>
    <t>1:32:25</t>
  </si>
  <si>
    <t>4:19/8:26/12:36/16:45/20:56/25:07/29:17/33:28/37:39/41:55/46:08/50:22/54:40/58:57/1:03:14/1:07:34/1:11:55/1:16:18/1:20:36/1:24:39</t>
  </si>
  <si>
    <t>Leonardo</t>
  </si>
  <si>
    <t>Dei Tos</t>
  </si>
  <si>
    <t>1992.04.27</t>
  </si>
  <si>
    <t>1:22:58 (2015)</t>
  </si>
  <si>
    <t>1:23:35</t>
  </si>
  <si>
    <t>4:18/8:26/12:36/16:45/20:55/25:04/29:16/33:27/37:40/41:55/46:08/50:23/54:39/58:56/1:03:14/1:07:33/1:11:55/1:16:17/1:20:36</t>
  </si>
  <si>
    <t>Yauheni</t>
  </si>
  <si>
    <t>Zalesski</t>
  </si>
  <si>
    <t>1993.07.18</t>
  </si>
  <si>
    <t>1:22:18 (2016)</t>
  </si>
  <si>
    <t>1:22:38</t>
  </si>
  <si>
    <t>~</t>
  </si>
  <si>
    <t>4:19/8:27/12:36/16:46/20:55/25:07/29:17/33:28/37:39/41:57/46:18/50:40/55:08/59:45/1:04:35/1:09:19/1:13:55/1:18:38/1:23:17</t>
  </si>
  <si>
    <t>Marius</t>
  </si>
  <si>
    <t>Žiūkas</t>
  </si>
  <si>
    <t>1985.06.29</t>
  </si>
  <si>
    <t>Vilnius/Jonava</t>
  </si>
  <si>
    <t>VMSC, LOSC</t>
  </si>
  <si>
    <t>1:21:27 (2017)</t>
  </si>
  <si>
    <t>1:21:27</t>
  </si>
  <si>
    <t>4:18/8:29/12:47/17:04/21:23/25:43/30:06/34:28/38:54/43:24/47:52/52:23/56:50/1:01:15/1:05:47/1:10:20/1:14:55/1:19:30/1:24:04</t>
  </si>
  <si>
    <t>Genadij</t>
  </si>
  <si>
    <t>Kozlovskij</t>
  </si>
  <si>
    <t>1991.01.17</t>
  </si>
  <si>
    <t>1:24:05 (2016)</t>
  </si>
  <si>
    <t>1:24:48</t>
  </si>
  <si>
    <t>1994.04.07</t>
  </si>
  <si>
    <t>1:27:39 (2017)</t>
  </si>
  <si>
    <t>1:27:39</t>
  </si>
  <si>
    <t>Edgars</t>
  </si>
  <si>
    <t>Gjačs</t>
  </si>
  <si>
    <t>1993.08.27</t>
  </si>
  <si>
    <t>1:28:05 (2012)</t>
  </si>
  <si>
    <t>1:33:47</t>
  </si>
  <si>
    <r>
      <t>Io</t>
    </r>
    <r>
      <rPr>
        <sz val="11"/>
        <color indexed="8"/>
        <rFont val="Calibri"/>
        <family val="2"/>
        <charset val="186"/>
      </rPr>
      <t>ánnis</t>
    </r>
  </si>
  <si>
    <t>Vaitsis</t>
  </si>
  <si>
    <t>1995.12.13</t>
  </si>
  <si>
    <t>1:54:25 (2016)</t>
  </si>
  <si>
    <t>Soma</t>
  </si>
  <si>
    <t>Kovacs</t>
  </si>
  <si>
    <t>1997.10.12</t>
  </si>
  <si>
    <t>1:29:20 (2017)</t>
  </si>
  <si>
    <t>1:29:20</t>
  </si>
  <si>
    <t>Ruslans</t>
  </si>
  <si>
    <t>Smolonskis</t>
  </si>
  <si>
    <t>1996.12.15</t>
  </si>
  <si>
    <t>1:28:59 (20170</t>
  </si>
  <si>
    <t>1:28:59</t>
  </si>
  <si>
    <t>Šavelskis</t>
  </si>
  <si>
    <t>1994.07.30</t>
  </si>
  <si>
    <t>Kaunas, Druskininkai</t>
  </si>
  <si>
    <t>V.Kazlauskas, K.Jezepčikas</t>
  </si>
  <si>
    <t>1:23:14 (2016)</t>
  </si>
  <si>
    <t>Grzegorz</t>
  </si>
  <si>
    <t>Grinholc</t>
  </si>
  <si>
    <t>1977.03.05</t>
  </si>
  <si>
    <t>1:31:14 (2000)</t>
  </si>
  <si>
    <t>1:47:19</t>
  </si>
  <si>
    <t>Pavel</t>
  </si>
  <si>
    <t>Veličko</t>
  </si>
  <si>
    <t>1988.08.01</t>
  </si>
  <si>
    <t>Šiauliai</t>
  </si>
  <si>
    <t>A.Kitanov, R.Razmaitė</t>
  </si>
  <si>
    <t>1:37:35 (2010)</t>
  </si>
  <si>
    <t>Serkan</t>
  </si>
  <si>
    <t>Dogan</t>
  </si>
  <si>
    <t>TUR</t>
  </si>
  <si>
    <t>1992.04.01</t>
  </si>
  <si>
    <t>1:23:46 (2017)</t>
  </si>
  <si>
    <t>1:23:46</t>
  </si>
  <si>
    <t>Darius</t>
  </si>
  <si>
    <t>Jazepčikas</t>
  </si>
  <si>
    <t>1980.05.16</t>
  </si>
  <si>
    <t>1:35:53 (2017)</t>
  </si>
  <si>
    <t>1:35:53</t>
  </si>
  <si>
    <t>Konstantinos</t>
  </si>
  <si>
    <t>Kalaitzidis</t>
  </si>
  <si>
    <t>1997</t>
  </si>
  <si>
    <t>1:54:25 (2017)</t>
  </si>
  <si>
    <t>1:54:25</t>
  </si>
  <si>
    <t>Damian</t>
  </si>
  <si>
    <t>Klawikowski</t>
  </si>
  <si>
    <t>1996.02.21</t>
  </si>
  <si>
    <t>1:39:26 (2016)</t>
  </si>
  <si>
    <t>Adrian</t>
  </si>
  <si>
    <t>Klonowski</t>
  </si>
  <si>
    <t>1997.01.08</t>
  </si>
  <si>
    <t>1:29:47 (2017)</t>
  </si>
  <si>
    <t>1:29:47</t>
  </si>
  <si>
    <t>Kamil</t>
  </si>
  <si>
    <t xml:space="preserve">Komarowski </t>
  </si>
  <si>
    <t>1995.03.21</t>
  </si>
  <si>
    <t>1:30:14 (2017)</t>
  </si>
  <si>
    <t>1:30:14</t>
  </si>
  <si>
    <t>Salih</t>
  </si>
  <si>
    <t>Korkmaz</t>
  </si>
  <si>
    <t>1997.04.14</t>
  </si>
  <si>
    <t>1:23:20 (2017)</t>
  </si>
  <si>
    <t>1:23:20</t>
  </si>
  <si>
    <t>Aigars</t>
  </si>
  <si>
    <t>Salenieks</t>
  </si>
  <si>
    <t>1974.06.28</t>
  </si>
  <si>
    <t>1:25:46 (1999)</t>
  </si>
  <si>
    <t>Daniel</t>
  </si>
  <si>
    <t>Chojecki</t>
  </si>
  <si>
    <t>1995.01.24</t>
  </si>
  <si>
    <t>1:33:36 (2016)</t>
  </si>
  <si>
    <t>Kosecki</t>
  </si>
  <si>
    <t>1997.03.20</t>
  </si>
  <si>
    <t>1:37:24 (2016)</t>
  </si>
  <si>
    <t>~~&lt;</t>
  </si>
  <si>
    <t>Zacharias</t>
  </si>
  <si>
    <r>
      <t>Tsamoud</t>
    </r>
    <r>
      <rPr>
        <b/>
        <sz val="11"/>
        <color indexed="8"/>
        <rFont val="Calibri"/>
        <family val="2"/>
        <charset val="186"/>
      </rPr>
      <t>ákis</t>
    </r>
  </si>
  <si>
    <t>1996.01.14</t>
  </si>
  <si>
    <t>1:29:37 (2017)</t>
  </si>
  <si>
    <t>1:29:37</t>
  </si>
  <si>
    <t>~&lt;~</t>
  </si>
  <si>
    <t>Tadas</t>
  </si>
  <si>
    <t>Šuškevičius</t>
  </si>
  <si>
    <t>1985.05.22</t>
  </si>
  <si>
    <t>1:23:29 (2008)</t>
  </si>
  <si>
    <t>1:25:01</t>
  </si>
  <si>
    <t>20 km Women</t>
  </si>
  <si>
    <t>20 km Moterims</t>
  </si>
  <si>
    <t>Virbalytė-Dimšienė</t>
  </si>
  <si>
    <t>1985.02.01</t>
  </si>
  <si>
    <t>Vilnius/Alytus</t>
  </si>
  <si>
    <t>K.Pavilonis, J.Romankovas</t>
  </si>
  <si>
    <t>1:30:20 (2015)</t>
  </si>
  <si>
    <t>Anastasiya</t>
  </si>
  <si>
    <t>Rodzkina</t>
  </si>
  <si>
    <t>1994.08.29</t>
  </si>
  <si>
    <t>1:37:12 (2017)</t>
  </si>
  <si>
    <t>Agnieszka</t>
  </si>
  <si>
    <t>Ellward</t>
  </si>
  <si>
    <t>1989.03.26</t>
  </si>
  <si>
    <t>1:40:59 (2014)</t>
  </si>
  <si>
    <t>1:45:30</t>
  </si>
  <si>
    <t>Agnese</t>
  </si>
  <si>
    <t>Pastare</t>
  </si>
  <si>
    <t>1988.10.27</t>
  </si>
  <si>
    <t>1:29:55 (2013)</t>
  </si>
  <si>
    <t>Ieva</t>
  </si>
  <si>
    <t>Šukevičiūtė</t>
  </si>
  <si>
    <t>1996.09.27</t>
  </si>
  <si>
    <t>Kaunas, Jonava</t>
  </si>
  <si>
    <t>V.Kazlauskas, G.Goštautaitė</t>
  </si>
  <si>
    <t>1:56:32 (2017)</t>
  </si>
  <si>
    <t>Anita</t>
  </si>
  <si>
    <t>Čuhnova</t>
  </si>
  <si>
    <t>1985.12.09</t>
  </si>
  <si>
    <t>1:55:41 (2015)</t>
  </si>
  <si>
    <t>Yehualeye</t>
  </si>
  <si>
    <t>Beletew</t>
  </si>
  <si>
    <t>ETH</t>
  </si>
  <si>
    <t>1998.07.31</t>
  </si>
  <si>
    <t>1:31:58 (2016)</t>
  </si>
  <si>
    <t>Taika</t>
  </si>
  <si>
    <t>Nummi</t>
  </si>
  <si>
    <t>FIN</t>
  </si>
  <si>
    <t>1:33:35 (2017)</t>
  </si>
  <si>
    <t>1:33:35</t>
  </si>
  <si>
    <t>4:41/9:12/13:53/18:33/23:14/27:55/32:35/37:11/41:51/46:32/51:11/55:50/1:00:36/1:05:21/1:10:07/1:14:56/1:19:45/1:24:32/1:29:17</t>
  </si>
  <si>
    <t>4:50/9:44/14:41/19:37/24:31/29:24/34:26/39:32/44:39/49:47/55:01/1:00:12/1:05:22/1:10:43/1:16:04/1:21:21/1:26:46/1:32:10/1:37:38</t>
  </si>
  <si>
    <t>4:46/9:34/14:25/19:24/24:33/29:44/35:05/40:29/46:00/51:38/56:49/1:02:17/1:07:52/1:13:24/1:18:59/1:24:44/1:30:27/1:36:09/1:41:51</t>
  </si>
  <si>
    <t>5:10/10:07/15:17/20:29/25:45/31:07/36:30/41:55/47:21/52:48/58:16/1:03:45/1:09:14/1:14:47/1:20:20/1:25:58/1:31:33/1:37:09/1:42:44</t>
  </si>
  <si>
    <t>5:16/10:31/15:46/21:08/26:32/32:03/37:36/43:07/48:39/54:14/59:56/1:05:39/1:11:29/1:17:25/1:23:30/1:29:42/1:36:05/1:42:29/1:49:03</t>
  </si>
  <si>
    <t>5:20/10:54/16:28/22:04/27:45/33:34/39:27/45:25/51:24/57:17/1:03:16/1:09:17/1:15:19/1:21:22/1:27:21/1:33:24/1:39:31/1:45:36/1:51:38</t>
  </si>
  <si>
    <t>5:20/11:01/16:49/22:41/28:34/34:32/40:33/46:41/52:49/59:03/1:05:20/1:11:40/1:18:07/1:24:38/1:31:11/1:37:46/1:44:24/1:51:01/1:57:31</t>
  </si>
  <si>
    <t>4:19/8:37/12:57/17:19/21:43/26:05/30:29/34:54/39:20/43:51/48:29/53:00/57:27/1:01:54/1:06:20/1:10:52/1:15:24/1:19:56/1:24:27</t>
  </si>
  <si>
    <t>4:37/9:04/13:29/17:58/22:26/26:57/31:26/36:00/40:30/45:01/49:29/53:58/58:29/1:03:03/1:07:34/1:12:06/1:16:43/1:21:22/1:26:01</t>
  </si>
  <si>
    <t>4:40/9:21/13:59/18:37/23:14/27:44/32:17/36:45/41:09/45:31/49:55/54:22/58:51/1:03:13/1:07:43/1:12:11/1:16:42/1:21:21/1:26:01</t>
  </si>
  <si>
    <t>4:36/9:04/13:26/17:51/22:23/26:53/31:26/36:00/40:30/45:01/49:32/54:13/58:56/1:03:39/1:08:28/1:13:17/1:18:16/1:23:45/1:29:11</t>
  </si>
  <si>
    <t>4:36/9:04/13:30/18:02/22:31/27:05/31:38/36:10/40:41/45:17/49:58/54:53/1:00:39/1:05:21/1:10:16/1:15:11/1:20:02/1:24:54/1:29:47</t>
  </si>
  <si>
    <t>4:36/9:04/13:28/17:56/22:23/26:53/31:26/36:01/40:33/45:11/49:49/54:29/59:15/1:04:07/1:09:06/1:14:07/1:19:22/1:24:41/1:30:04</t>
  </si>
  <si>
    <t>4:19/8:36/12:57/17:19/21:43/26:17/30:51/35:30/40:10/44:52/49:39/54:29/59:23/1:04:24/1:09:34/1:14:37/1:19:48/1:25:13/1:30:38</t>
  </si>
  <si>
    <t>4:51/9:42/14:37/19:33/24:30/29:29/34:28/39:28/44:31/49:31/54:31/59:35/1:04:41/1:09:47/1:14:58/1:20:08/1:25:23/1:30:40/1:35:55</t>
  </si>
  <si>
    <t>4:58/9:58/15:00/19:56/24:52/29:48/34:43/39:39/44:30/49:31/54:31/59:34/1:04:33/1:09:40/1:14:50/1:20:12/1:25:31/1:30:57/1:36:20</t>
  </si>
  <si>
    <t>4:36/9:10/13:55/18:33/23:13/27:45/32:29/14</t>
  </si>
  <si>
    <t>4:36/9:02/13:28/17:57/22:23/26:52/31:26/36:05/40:45/45:34/50:21/55:24/1:00:14/1:05:11</t>
  </si>
  <si>
    <t>4:19/8:27/12:44/17:04/21:22/25:43/30:06</t>
  </si>
  <si>
    <t>4:41/9:12/13:53/18:34/23:15/28:08/33:17</t>
  </si>
  <si>
    <t>5:07/10:40/16:06/21:26/26:48/32:06/37:21/42:36/47:53/53:11/58:25/1:03:48/1:09:19/1:14:57</t>
  </si>
  <si>
    <t>4:36/9:03/13:30/18:02/22:31/27:05/31:36/36:08/40:42/45:19/50:03/54:51/59:45</t>
  </si>
  <si>
    <t>4:19/8:27/12:44/17:04/21:23/25:44/30:17/34:51/40:27/45:02</t>
  </si>
  <si>
    <t>4:36/9:03/13:29/18:02/22:32/27:05/31:45</t>
  </si>
  <si>
    <t>4:18/8:27/12:37/16:46/20:56/25:08/29:21/33:41/38:05/42:39/47:10/51:52/56:35/1:01:24/1:06:22</t>
  </si>
  <si>
    <t>4:41/9:22/14:02/18:46/23:25/28:09/32:54/37:42/42:28/47:18/52:09/56:56/1:01:53/1:06:53/1:11:54</t>
  </si>
  <si>
    <t xml:space="preserve">Latvijos 20 km sportinio ėjimo čempionatas </t>
  </si>
  <si>
    <t>Lietuvos jaunimo iki 23 m. sportinio ėjimo pirmenybės</t>
  </si>
  <si>
    <t>Lietuvos 20 km sportinio ėjimo čempionatas</t>
  </si>
  <si>
    <t>LTU U23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</si>
</sst>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yyyy\.mm\.dd;@"/>
    <numFmt numFmtId="166" formatCode="m:ss"/>
    <numFmt numFmtId="167" formatCode="h:mm:ss"/>
  </numFmts>
  <fonts count="24">
    <font>
      <sz val="10"/>
      <name val="TimesLT"/>
    </font>
    <font>
      <sz val="10"/>
      <name val="Arial"/>
      <family val="2"/>
      <charset val="186"/>
    </font>
    <font>
      <b/>
      <sz val="10"/>
      <name val="Century Gothic"/>
      <family val="2"/>
      <charset val="186"/>
    </font>
    <font>
      <sz val="10"/>
      <name val="Century Gothic"/>
      <family val="2"/>
      <charset val="186"/>
    </font>
    <font>
      <b/>
      <sz val="10"/>
      <name val="Century Gothic"/>
      <family val="2"/>
    </font>
    <font>
      <b/>
      <sz val="14"/>
      <name val="Century Gothic"/>
      <family val="2"/>
      <charset val="186"/>
    </font>
    <font>
      <b/>
      <sz val="14"/>
      <name val="Century Gothic"/>
      <family val="2"/>
    </font>
    <font>
      <b/>
      <sz val="8"/>
      <name val="Tahoma"/>
      <family val="2"/>
    </font>
    <font>
      <sz val="10"/>
      <name val="Century Gothic"/>
      <family val="2"/>
    </font>
    <font>
      <sz val="10"/>
      <color indexed="8"/>
      <name val="Century Gothic"/>
      <family val="2"/>
      <charset val="186"/>
    </font>
    <font>
      <sz val="8"/>
      <color indexed="8"/>
      <name val="Century Gothic"/>
      <family val="2"/>
      <charset val="186"/>
    </font>
    <font>
      <sz val="8"/>
      <name val="Century Gothic"/>
      <family val="2"/>
      <charset val="186"/>
    </font>
    <font>
      <sz val="8"/>
      <name val="Tahoma"/>
      <family val="2"/>
    </font>
    <font>
      <b/>
      <sz val="11"/>
      <name val="Calibri"/>
      <family val="2"/>
      <charset val="186"/>
    </font>
    <font>
      <sz val="10"/>
      <name val="Tahoma"/>
      <family val="2"/>
    </font>
    <font>
      <sz val="7"/>
      <name val="Century Gothic"/>
      <family val="2"/>
      <charset val="186"/>
    </font>
    <font>
      <b/>
      <sz val="9"/>
      <color theme="0"/>
      <name val="Century Gothic"/>
      <family val="2"/>
    </font>
    <font>
      <sz val="14"/>
      <name val="Century Gothic"/>
      <family val="2"/>
      <charset val="186"/>
    </font>
    <font>
      <sz val="9"/>
      <color indexed="8"/>
      <name val="Century Gothic"/>
      <family val="2"/>
      <charset val="186"/>
    </font>
    <font>
      <sz val="8"/>
      <color theme="0"/>
      <name val="Century Gothic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0"/>
      <name val="Calibri"/>
      <family val="2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2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horizontal="right" vertical="center"/>
    </xf>
    <xf numFmtId="0" fontId="3" fillId="0" borderId="0" xfId="1" applyNumberFormat="1" applyFont="1" applyAlignment="1">
      <alignment vertical="center"/>
    </xf>
    <xf numFmtId="0" fontId="3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2" fillId="0" borderId="0" xfId="1" applyFont="1" applyAlignment="1">
      <alignment vertical="center"/>
    </xf>
    <xf numFmtId="2" fontId="6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right" vertical="center"/>
    </xf>
    <xf numFmtId="0" fontId="2" fillId="0" borderId="2" xfId="1" applyFont="1" applyBorder="1" applyAlignment="1">
      <alignment horizontal="left" vertical="center"/>
    </xf>
    <xf numFmtId="0" fontId="7" fillId="0" borderId="2" xfId="1" applyFont="1" applyBorder="1" applyAlignment="1">
      <alignment horizontal="center" vertical="center"/>
    </xf>
    <xf numFmtId="49" fontId="8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49" fontId="8" fillId="0" borderId="2" xfId="1" applyNumberFormat="1" applyFont="1" applyBorder="1" applyAlignment="1">
      <alignment horizontal="left" vertical="center"/>
    </xf>
    <xf numFmtId="0" fontId="4" fillId="0" borderId="4" xfId="1" applyNumberFormat="1" applyFont="1" applyBorder="1" applyAlignment="1">
      <alignment horizontal="center" vertical="center"/>
    </xf>
    <xf numFmtId="0" fontId="8" fillId="0" borderId="5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right" vertical="center"/>
    </xf>
    <xf numFmtId="0" fontId="2" fillId="0" borderId="5" xfId="1" applyFont="1" applyBorder="1" applyAlignment="1">
      <alignment vertical="center"/>
    </xf>
    <xf numFmtId="164" fontId="9" fillId="0" borderId="5" xfId="1" applyNumberFormat="1" applyFont="1" applyBorder="1" applyAlignment="1">
      <alignment horizontal="left" vertical="center"/>
    </xf>
    <xf numFmtId="165" fontId="9" fillId="0" borderId="5" xfId="1" applyNumberFormat="1" applyFont="1" applyBorder="1" applyAlignment="1">
      <alignment horizontal="center" vertical="center"/>
    </xf>
    <xf numFmtId="49" fontId="10" fillId="0" borderId="5" xfId="1" applyNumberFormat="1" applyFont="1" applyBorder="1" applyAlignment="1">
      <alignment horizontal="left" vertical="center"/>
    </xf>
    <xf numFmtId="49" fontId="11" fillId="0" borderId="5" xfId="1" applyNumberFormat="1" applyFont="1" applyBorder="1" applyAlignment="1">
      <alignment horizontal="left"/>
    </xf>
    <xf numFmtId="166" fontId="4" fillId="0" borderId="5" xfId="1" applyNumberFormat="1" applyFont="1" applyBorder="1" applyAlignment="1">
      <alignment horizontal="center"/>
    </xf>
    <xf numFmtId="46" fontId="8" fillId="0" borderId="5" xfId="0" applyNumberFormat="1" applyFont="1" applyBorder="1" applyAlignment="1">
      <alignment horizontal="center"/>
    </xf>
    <xf numFmtId="45" fontId="8" fillId="0" borderId="5" xfId="0" applyNumberFormat="1" applyFont="1" applyBorder="1" applyAlignment="1">
      <alignment horizontal="center"/>
    </xf>
    <xf numFmtId="46" fontId="8" fillId="0" borderId="5" xfId="1" applyNumberFormat="1" applyFont="1" applyBorder="1" applyAlignment="1">
      <alignment horizontal="center"/>
    </xf>
    <xf numFmtId="45" fontId="12" fillId="0" borderId="6" xfId="1" applyNumberFormat="1" applyFont="1" applyFill="1" applyBorder="1" applyAlignment="1">
      <alignment horizontal="center"/>
    </xf>
    <xf numFmtId="45" fontId="8" fillId="0" borderId="0" xfId="1" applyNumberFormat="1" applyFont="1" applyAlignment="1">
      <alignment horizontal="center"/>
    </xf>
    <xf numFmtId="167" fontId="12" fillId="2" borderId="0" xfId="1" applyNumberFormat="1" applyFont="1" applyFill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left" vertical="center"/>
    </xf>
    <xf numFmtId="166" fontId="8" fillId="0" borderId="5" xfId="0" applyNumberFormat="1" applyFont="1" applyBorder="1" applyAlignment="1">
      <alignment horizontal="center"/>
    </xf>
    <xf numFmtId="0" fontId="3" fillId="0" borderId="0" xfId="1" applyNumberFormat="1" applyFont="1"/>
    <xf numFmtId="0" fontId="3" fillId="0" borderId="0" xfId="1" applyFont="1" applyAlignment="1">
      <alignment horizontal="left"/>
    </xf>
    <xf numFmtId="0" fontId="4" fillId="0" borderId="0" xfId="1" applyFont="1"/>
    <xf numFmtId="49" fontId="2" fillId="0" borderId="2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center" vertical="center"/>
    </xf>
    <xf numFmtId="0" fontId="14" fillId="2" borderId="0" xfId="1" applyFont="1" applyFill="1"/>
    <xf numFmtId="0" fontId="4" fillId="0" borderId="7" xfId="1" applyNumberFormat="1" applyFont="1" applyBorder="1" applyAlignment="1">
      <alignment horizontal="center" vertical="center"/>
    </xf>
    <xf numFmtId="0" fontId="8" fillId="0" borderId="8" xfId="1" applyNumberFormat="1" applyFont="1" applyBorder="1" applyAlignment="1">
      <alignment horizontal="center" vertical="center"/>
    </xf>
    <xf numFmtId="0" fontId="3" fillId="0" borderId="8" xfId="1" applyFont="1" applyBorder="1" applyAlignment="1">
      <alignment horizontal="right" vertical="center"/>
    </xf>
    <xf numFmtId="0" fontId="2" fillId="0" borderId="8" xfId="1" applyFont="1" applyBorder="1" applyAlignment="1">
      <alignment vertical="center"/>
    </xf>
    <xf numFmtId="164" fontId="9" fillId="0" borderId="8" xfId="1" applyNumberFormat="1" applyFont="1" applyBorder="1" applyAlignment="1">
      <alignment horizontal="left" vertical="center"/>
    </xf>
    <xf numFmtId="49" fontId="9" fillId="0" borderId="8" xfId="1" applyNumberFormat="1" applyFont="1" applyBorder="1" applyAlignment="1">
      <alignment horizontal="center" vertical="center"/>
    </xf>
    <xf numFmtId="49" fontId="10" fillId="0" borderId="8" xfId="1" applyNumberFormat="1" applyFont="1" applyBorder="1" applyAlignment="1">
      <alignment horizontal="left" vertical="center"/>
    </xf>
    <xf numFmtId="49" fontId="11" fillId="0" borderId="8" xfId="1" applyNumberFormat="1" applyFont="1" applyBorder="1" applyAlignment="1">
      <alignment horizontal="left"/>
    </xf>
    <xf numFmtId="49" fontId="15" fillId="0" borderId="8" xfId="1" applyNumberFormat="1" applyFont="1" applyBorder="1" applyAlignment="1">
      <alignment horizontal="left"/>
    </xf>
    <xf numFmtId="45" fontId="4" fillId="0" borderId="8" xfId="1" applyNumberFormat="1" applyFont="1" applyBorder="1" applyAlignment="1">
      <alignment horizontal="center"/>
    </xf>
    <xf numFmtId="46" fontId="8" fillId="0" borderId="8" xfId="0" applyNumberFormat="1" applyFont="1" applyBorder="1" applyAlignment="1">
      <alignment horizontal="center"/>
    </xf>
    <xf numFmtId="46" fontId="8" fillId="0" borderId="8" xfId="1" applyNumberFormat="1" applyFont="1" applyBorder="1" applyAlignment="1">
      <alignment horizontal="center"/>
    </xf>
    <xf numFmtId="45" fontId="12" fillId="0" borderId="9" xfId="1" applyNumberFormat="1" applyFont="1" applyFill="1" applyBorder="1" applyAlignment="1">
      <alignment horizontal="center"/>
    </xf>
    <xf numFmtId="46" fontId="8" fillId="0" borderId="0" xfId="1" applyNumberFormat="1" applyFont="1"/>
    <xf numFmtId="0" fontId="8" fillId="0" borderId="0" xfId="1" applyFont="1"/>
    <xf numFmtId="0" fontId="16" fillId="0" borderId="10" xfId="1" applyNumberFormat="1" applyFont="1" applyBorder="1" applyAlignment="1">
      <alignment horizontal="center" vertical="center"/>
    </xf>
    <xf numFmtId="0" fontId="11" fillId="0" borderId="11" xfId="1" applyFont="1" applyBorder="1" applyAlignment="1">
      <alignment horizontal="right" vertical="center"/>
    </xf>
    <xf numFmtId="0" fontId="15" fillId="0" borderId="11" xfId="1" applyFont="1" applyBorder="1" applyAlignment="1">
      <alignment horizontal="right" vertical="center"/>
    </xf>
    <xf numFmtId="46" fontId="8" fillId="0" borderId="11" xfId="0" applyNumberFormat="1" applyFont="1" applyBorder="1" applyAlignment="1">
      <alignment horizontal="center"/>
    </xf>
    <xf numFmtId="46" fontId="8" fillId="0" borderId="12" xfId="1" applyNumberFormat="1" applyFont="1" applyBorder="1" applyAlignment="1">
      <alignment horizontal="center"/>
    </xf>
    <xf numFmtId="45" fontId="12" fillId="0" borderId="13" xfId="1" applyNumberFormat="1" applyFont="1" applyFill="1" applyBorder="1" applyAlignment="1">
      <alignment horizontal="center"/>
    </xf>
    <xf numFmtId="45" fontId="8" fillId="0" borderId="8" xfId="0" applyNumberFormat="1" applyFont="1" applyBorder="1" applyAlignment="1">
      <alignment horizontal="center"/>
    </xf>
    <xf numFmtId="45" fontId="8" fillId="0" borderId="11" xfId="0" applyNumberFormat="1" applyFont="1" applyBorder="1" applyAlignment="1">
      <alignment horizontal="center"/>
    </xf>
    <xf numFmtId="0" fontId="15" fillId="0" borderId="11" xfId="1" applyFont="1" applyBorder="1" applyAlignment="1">
      <alignment horizontal="left" vertical="center"/>
    </xf>
    <xf numFmtId="0" fontId="16" fillId="0" borderId="0" xfId="1" applyNumberFormat="1" applyFont="1" applyBorder="1" applyAlignment="1">
      <alignment horizontal="center" vertical="center"/>
    </xf>
    <xf numFmtId="0" fontId="11" fillId="0" borderId="0" xfId="1" applyFont="1" applyBorder="1" applyAlignment="1">
      <alignment horizontal="right" vertical="center"/>
    </xf>
    <xf numFmtId="46" fontId="8" fillId="0" borderId="0" xfId="0" applyNumberFormat="1" applyFont="1" applyBorder="1" applyAlignment="1">
      <alignment horizontal="center"/>
    </xf>
    <xf numFmtId="46" fontId="8" fillId="0" borderId="0" xfId="1" applyNumberFormat="1" applyFont="1" applyBorder="1" applyAlignment="1">
      <alignment horizontal="center"/>
    </xf>
    <xf numFmtId="45" fontId="12" fillId="0" borderId="0" xfId="1" applyNumberFormat="1" applyFont="1" applyFill="1" applyBorder="1" applyAlignment="1">
      <alignment horizontal="center"/>
    </xf>
    <xf numFmtId="0" fontId="5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49" fontId="11" fillId="0" borderId="8" xfId="1" applyNumberFormat="1" applyFont="1" applyBorder="1" applyAlignment="1">
      <alignment horizontal="right"/>
    </xf>
    <xf numFmtId="49" fontId="11" fillId="0" borderId="8" xfId="1" applyNumberFormat="1" applyFont="1" applyBorder="1" applyAlignment="1">
      <alignment horizontal="center"/>
    </xf>
    <xf numFmtId="0" fontId="16" fillId="0" borderId="10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7" fillId="0" borderId="13" xfId="1" applyFont="1" applyBorder="1" applyAlignment="1">
      <alignment vertical="center"/>
    </xf>
    <xf numFmtId="0" fontId="2" fillId="0" borderId="12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49" fontId="8" fillId="0" borderId="11" xfId="1" applyNumberFormat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right" vertical="center"/>
    </xf>
    <xf numFmtId="0" fontId="11" fillId="0" borderId="11" xfId="1" applyFont="1" applyBorder="1" applyAlignment="1">
      <alignment horizontal="left" vertical="center"/>
    </xf>
    <xf numFmtId="49" fontId="18" fillId="0" borderId="8" xfId="1" applyNumberFormat="1" applyFont="1" applyBorder="1" applyAlignment="1">
      <alignment horizontal="center" vertical="center"/>
    </xf>
    <xf numFmtId="167" fontId="12" fillId="2" borderId="5" xfId="1" applyNumberFormat="1" applyFont="1" applyFill="1" applyBorder="1" applyAlignment="1">
      <alignment horizontal="center"/>
    </xf>
    <xf numFmtId="21" fontId="11" fillId="0" borderId="11" xfId="1" applyNumberFormat="1" applyFont="1" applyBorder="1" applyAlignment="1">
      <alignment horizontal="right" vertical="center"/>
    </xf>
    <xf numFmtId="0" fontId="3" fillId="0" borderId="5" xfId="1" applyFont="1" applyBorder="1"/>
    <xf numFmtId="0" fontId="3" fillId="0" borderId="0" xfId="1" applyFont="1" applyAlignment="1">
      <alignment horizontal="center" vertical="center"/>
    </xf>
    <xf numFmtId="49" fontId="19" fillId="0" borderId="11" xfId="1" applyNumberFormat="1" applyFont="1" applyBorder="1" applyAlignment="1">
      <alignment horizontal="center" vertical="center"/>
    </xf>
    <xf numFmtId="49" fontId="15" fillId="0" borderId="8" xfId="1" applyNumberFormat="1" applyFont="1" applyFill="1" applyBorder="1" applyAlignment="1">
      <alignment horizontal="left"/>
    </xf>
    <xf numFmtId="45" fontId="4" fillId="0" borderId="8" xfId="1" applyNumberFormat="1" applyFont="1" applyFill="1" applyBorder="1" applyAlignment="1">
      <alignment horizontal="center"/>
    </xf>
    <xf numFmtId="0" fontId="11" fillId="0" borderId="11" xfId="1" applyFont="1" applyFill="1" applyBorder="1" applyAlignment="1">
      <alignment horizontal="right" vertical="center"/>
    </xf>
    <xf numFmtId="21" fontId="11" fillId="0" borderId="11" xfId="1" applyNumberFormat="1" applyFont="1" applyFill="1" applyBorder="1" applyAlignment="1">
      <alignment horizontal="right" vertical="center"/>
    </xf>
    <xf numFmtId="46" fontId="4" fillId="0" borderId="8" xfId="1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19" fillId="0" borderId="11" xfId="1" applyFont="1" applyFill="1" applyBorder="1" applyAlignment="1">
      <alignment horizontal="left" vertical="center"/>
    </xf>
    <xf numFmtId="0" fontId="19" fillId="0" borderId="11" xfId="1" applyFont="1" applyBorder="1" applyAlignment="1">
      <alignment horizontal="right" vertical="center"/>
    </xf>
    <xf numFmtId="46" fontId="22" fillId="0" borderId="8" xfId="1" applyNumberFormat="1" applyFont="1" applyBorder="1" applyAlignment="1">
      <alignment horizontal="center"/>
    </xf>
    <xf numFmtId="0" fontId="23" fillId="0" borderId="0" xfId="0" applyFont="1" applyAlignment="1">
      <alignment horizontal="right"/>
    </xf>
    <xf numFmtId="0" fontId="4" fillId="0" borderId="8" xfId="1" applyNumberFormat="1" applyFont="1" applyBorder="1" applyAlignment="1">
      <alignment horizontal="center" vertical="center"/>
    </xf>
    <xf numFmtId="0" fontId="16" fillId="0" borderId="12" xfId="1" applyNumberFormat="1" applyFont="1" applyBorder="1" applyAlignment="1">
      <alignment horizontal="center" vertical="center"/>
    </xf>
    <xf numFmtId="0" fontId="2" fillId="0" borderId="12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2" xfId="1" applyNumberFormat="1" applyFont="1" applyBorder="1" applyAlignment="1">
      <alignment horizontal="center" vertical="center"/>
    </xf>
  </cellXfs>
  <cellStyles count="2">
    <cellStyle name="Normal" xfId="0" builtinId="0"/>
    <cellStyle name="Normal_20 km PM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pn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5" Type="http://schemas.openxmlformats.org/officeDocument/2006/relationships/image" Target="../media/image10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8.jpeg"/><Relationship Id="rId1" Type="http://schemas.openxmlformats.org/officeDocument/2006/relationships/image" Target="../media/image1.jpeg"/><Relationship Id="rId5" Type="http://schemas.openxmlformats.org/officeDocument/2006/relationships/image" Target="../media/image12.png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jpeg"/><Relationship Id="rId2" Type="http://schemas.openxmlformats.org/officeDocument/2006/relationships/image" Target="../media/image14.jpeg"/><Relationship Id="rId1" Type="http://schemas.openxmlformats.org/officeDocument/2006/relationships/image" Target="../media/image13.jpeg"/><Relationship Id="rId5" Type="http://schemas.openxmlformats.org/officeDocument/2006/relationships/image" Target="../media/image16.png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9.jpeg"/><Relationship Id="rId2" Type="http://schemas.openxmlformats.org/officeDocument/2006/relationships/image" Target="../media/image18.jpeg"/><Relationship Id="rId1" Type="http://schemas.openxmlformats.org/officeDocument/2006/relationships/image" Target="../media/image17.jpeg"/><Relationship Id="rId5" Type="http://schemas.openxmlformats.org/officeDocument/2006/relationships/image" Target="../media/image20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</xdr:colOff>
      <xdr:row>0</xdr:row>
      <xdr:rowOff>30480</xdr:rowOff>
    </xdr:from>
    <xdr:to>
      <xdr:col>7</xdr:col>
      <xdr:colOff>754380</xdr:colOff>
      <xdr:row>4</xdr:row>
      <xdr:rowOff>53340</xdr:rowOff>
    </xdr:to>
    <xdr:pic>
      <xdr:nvPicPr>
        <xdr:cNvPr id="2" name="Picture 4" descr="alyt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0480"/>
          <a:ext cx="6934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53340</xdr:colOff>
      <xdr:row>0</xdr:row>
      <xdr:rowOff>0</xdr:rowOff>
    </xdr:from>
    <xdr:to>
      <xdr:col>4</xdr:col>
      <xdr:colOff>434340</xdr:colOff>
      <xdr:row>2</xdr:row>
      <xdr:rowOff>121920</xdr:rowOff>
    </xdr:to>
    <xdr:pic>
      <xdr:nvPicPr>
        <xdr:cNvPr id="3" name="Picture 2" descr="LA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280" y="0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701040</xdr:colOff>
      <xdr:row>0</xdr:row>
      <xdr:rowOff>30480</xdr:rowOff>
    </xdr:from>
    <xdr:to>
      <xdr:col>5</xdr:col>
      <xdr:colOff>510540</xdr:colOff>
      <xdr:row>2</xdr:row>
      <xdr:rowOff>152400</xdr:rowOff>
    </xdr:to>
    <xdr:pic>
      <xdr:nvPicPr>
        <xdr:cNvPr id="4" name="Picture 3" descr="Ejka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9980" y="3048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754380</xdr:colOff>
      <xdr:row>3</xdr:row>
      <xdr:rowOff>15240</xdr:rowOff>
    </xdr:to>
    <xdr:pic>
      <xdr:nvPicPr>
        <xdr:cNvPr id="5" name="Picture 3" descr="Description: ES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0"/>
          <a:ext cx="7543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60960</xdr:colOff>
      <xdr:row>42</xdr:row>
      <xdr:rowOff>30480</xdr:rowOff>
    </xdr:from>
    <xdr:to>
      <xdr:col>7</xdr:col>
      <xdr:colOff>754380</xdr:colOff>
      <xdr:row>46</xdr:row>
      <xdr:rowOff>53340</xdr:rowOff>
    </xdr:to>
    <xdr:pic>
      <xdr:nvPicPr>
        <xdr:cNvPr id="6" name="Picture 4" descr="alyt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5900" y="30480"/>
          <a:ext cx="6934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53340</xdr:colOff>
      <xdr:row>42</xdr:row>
      <xdr:rowOff>0</xdr:rowOff>
    </xdr:from>
    <xdr:to>
      <xdr:col>4</xdr:col>
      <xdr:colOff>434340</xdr:colOff>
      <xdr:row>44</xdr:row>
      <xdr:rowOff>121920</xdr:rowOff>
    </xdr:to>
    <xdr:pic>
      <xdr:nvPicPr>
        <xdr:cNvPr id="7" name="Picture 6" descr="LA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2280" y="0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701040</xdr:colOff>
      <xdr:row>42</xdr:row>
      <xdr:rowOff>30480</xdr:rowOff>
    </xdr:from>
    <xdr:to>
      <xdr:col>5</xdr:col>
      <xdr:colOff>510540</xdr:colOff>
      <xdr:row>44</xdr:row>
      <xdr:rowOff>152400</xdr:rowOff>
    </xdr:to>
    <xdr:pic>
      <xdr:nvPicPr>
        <xdr:cNvPr id="8" name="Picture 7" descr="Ejka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9980" y="3048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754380</xdr:colOff>
      <xdr:row>45</xdr:row>
      <xdr:rowOff>15240</xdr:rowOff>
    </xdr:to>
    <xdr:pic>
      <xdr:nvPicPr>
        <xdr:cNvPr id="9" name="Picture 3" descr="Description: ES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0"/>
          <a:ext cx="7543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213360</xdr:colOff>
      <xdr:row>0</xdr:row>
      <xdr:rowOff>0</xdr:rowOff>
    </xdr:from>
    <xdr:to>
      <xdr:col>7</xdr:col>
      <xdr:colOff>906780</xdr:colOff>
      <xdr:row>4</xdr:row>
      <xdr:rowOff>22860</xdr:rowOff>
    </xdr:to>
    <xdr:pic>
      <xdr:nvPicPr>
        <xdr:cNvPr id="2" name="Picture 4" descr="alyt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1560" y="0"/>
          <a:ext cx="6934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0</xdr:row>
      <xdr:rowOff>38100</xdr:rowOff>
    </xdr:from>
    <xdr:to>
      <xdr:col>7</xdr:col>
      <xdr:colOff>121920</xdr:colOff>
      <xdr:row>3</xdr:row>
      <xdr:rowOff>53340</xdr:rowOff>
    </xdr:to>
    <xdr:pic>
      <xdr:nvPicPr>
        <xdr:cNvPr id="3" name="Picture 3" descr="Description: 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5740" y="38100"/>
          <a:ext cx="7543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342900</xdr:colOff>
      <xdr:row>37</xdr:row>
      <xdr:rowOff>15240</xdr:rowOff>
    </xdr:from>
    <xdr:to>
      <xdr:col>7</xdr:col>
      <xdr:colOff>1036320</xdr:colOff>
      <xdr:row>41</xdr:row>
      <xdr:rowOff>38100</xdr:rowOff>
    </xdr:to>
    <xdr:pic>
      <xdr:nvPicPr>
        <xdr:cNvPr id="4" name="Picture 4" descr="alyt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6637020"/>
          <a:ext cx="69342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99060</xdr:colOff>
      <xdr:row>37</xdr:row>
      <xdr:rowOff>0</xdr:rowOff>
    </xdr:from>
    <xdr:to>
      <xdr:col>4</xdr:col>
      <xdr:colOff>480060</xdr:colOff>
      <xdr:row>39</xdr:row>
      <xdr:rowOff>99060</xdr:rowOff>
    </xdr:to>
    <xdr:pic>
      <xdr:nvPicPr>
        <xdr:cNvPr id="5" name="Picture 2" descr="LAF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6598920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30480</xdr:colOff>
      <xdr:row>37</xdr:row>
      <xdr:rowOff>0</xdr:rowOff>
    </xdr:from>
    <xdr:to>
      <xdr:col>5</xdr:col>
      <xdr:colOff>563880</xdr:colOff>
      <xdr:row>39</xdr:row>
      <xdr:rowOff>121920</xdr:rowOff>
    </xdr:to>
    <xdr:pic>
      <xdr:nvPicPr>
        <xdr:cNvPr id="6" name="Picture 3" descr="Ejka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9940" y="662178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37</xdr:row>
      <xdr:rowOff>45720</xdr:rowOff>
    </xdr:from>
    <xdr:to>
      <xdr:col>7</xdr:col>
      <xdr:colOff>91440</xdr:colOff>
      <xdr:row>40</xdr:row>
      <xdr:rowOff>60960</xdr:rowOff>
    </xdr:to>
    <xdr:pic>
      <xdr:nvPicPr>
        <xdr:cNvPr id="7" name="Picture 3" descr="Description: E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5260" y="6667500"/>
          <a:ext cx="7543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99060</xdr:colOff>
      <xdr:row>0</xdr:row>
      <xdr:rowOff>15240</xdr:rowOff>
    </xdr:from>
    <xdr:to>
      <xdr:col>4</xdr:col>
      <xdr:colOff>480060</xdr:colOff>
      <xdr:row>2</xdr:row>
      <xdr:rowOff>137160</xdr:rowOff>
    </xdr:to>
    <xdr:pic>
      <xdr:nvPicPr>
        <xdr:cNvPr id="8" name="Picture 2" descr="LAF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3680" y="15240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5</xdr:col>
      <xdr:colOff>533400</xdr:colOff>
      <xdr:row>2</xdr:row>
      <xdr:rowOff>121920</xdr:rowOff>
    </xdr:to>
    <xdr:pic>
      <xdr:nvPicPr>
        <xdr:cNvPr id="9" name="Picture 3" descr="Ejkas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99460" y="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38100</xdr:rowOff>
    </xdr:from>
    <xdr:to>
      <xdr:col>9</xdr:col>
      <xdr:colOff>213360</xdr:colOff>
      <xdr:row>4</xdr:row>
      <xdr:rowOff>60960</xdr:rowOff>
    </xdr:to>
    <xdr:pic>
      <xdr:nvPicPr>
        <xdr:cNvPr id="2" name="Picture 4" descr="alyt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8860" y="38100"/>
          <a:ext cx="6781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53340</xdr:colOff>
      <xdr:row>0</xdr:row>
      <xdr:rowOff>0</xdr:rowOff>
    </xdr:from>
    <xdr:to>
      <xdr:col>4</xdr:col>
      <xdr:colOff>434340</xdr:colOff>
      <xdr:row>2</xdr:row>
      <xdr:rowOff>121920</xdr:rowOff>
    </xdr:to>
    <xdr:pic>
      <xdr:nvPicPr>
        <xdr:cNvPr id="3" name="Picture 2" descr="LA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9420" y="0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571500</xdr:colOff>
      <xdr:row>2</xdr:row>
      <xdr:rowOff>121920</xdr:rowOff>
    </xdr:to>
    <xdr:pic>
      <xdr:nvPicPr>
        <xdr:cNvPr id="4" name="Picture 3" descr="Ejka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76200</xdr:colOff>
      <xdr:row>0</xdr:row>
      <xdr:rowOff>22860</xdr:rowOff>
    </xdr:from>
    <xdr:to>
      <xdr:col>6</xdr:col>
      <xdr:colOff>830580</xdr:colOff>
      <xdr:row>3</xdr:row>
      <xdr:rowOff>38100</xdr:rowOff>
    </xdr:to>
    <xdr:pic>
      <xdr:nvPicPr>
        <xdr:cNvPr id="5" name="Picture 3" descr="Description: ES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320" y="22860"/>
          <a:ext cx="65532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137160</xdr:colOff>
      <xdr:row>36</xdr:row>
      <xdr:rowOff>15240</xdr:rowOff>
    </xdr:from>
    <xdr:to>
      <xdr:col>7</xdr:col>
      <xdr:colOff>830580</xdr:colOff>
      <xdr:row>40</xdr:row>
      <xdr:rowOff>38100</xdr:rowOff>
    </xdr:to>
    <xdr:pic>
      <xdr:nvPicPr>
        <xdr:cNvPr id="6" name="Picture 4" descr="alyt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6050280"/>
          <a:ext cx="5943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30480</xdr:colOff>
      <xdr:row>36</xdr:row>
      <xdr:rowOff>7620</xdr:rowOff>
    </xdr:from>
    <xdr:to>
      <xdr:col>4</xdr:col>
      <xdr:colOff>411480</xdr:colOff>
      <xdr:row>38</xdr:row>
      <xdr:rowOff>129540</xdr:rowOff>
    </xdr:to>
    <xdr:pic>
      <xdr:nvPicPr>
        <xdr:cNvPr id="7" name="Picture 2" descr="LA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6560" y="6042660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0</xdr:colOff>
      <xdr:row>36</xdr:row>
      <xdr:rowOff>0</xdr:rowOff>
    </xdr:from>
    <xdr:to>
      <xdr:col>5</xdr:col>
      <xdr:colOff>533400</xdr:colOff>
      <xdr:row>38</xdr:row>
      <xdr:rowOff>121920</xdr:rowOff>
    </xdr:to>
    <xdr:pic>
      <xdr:nvPicPr>
        <xdr:cNvPr id="8" name="Picture 3" descr="Ejka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6035040"/>
          <a:ext cx="5334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22860</xdr:colOff>
      <xdr:row>36</xdr:row>
      <xdr:rowOff>15240</xdr:rowOff>
    </xdr:from>
    <xdr:to>
      <xdr:col>6</xdr:col>
      <xdr:colOff>777240</xdr:colOff>
      <xdr:row>39</xdr:row>
      <xdr:rowOff>30480</xdr:rowOff>
    </xdr:to>
    <xdr:pic>
      <xdr:nvPicPr>
        <xdr:cNvPr id="9" name="Picture 3" descr="Description: ES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1980" y="6050280"/>
          <a:ext cx="70866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</xdr:colOff>
      <xdr:row>0</xdr:row>
      <xdr:rowOff>0</xdr:rowOff>
    </xdr:from>
    <xdr:to>
      <xdr:col>8</xdr:col>
      <xdr:colOff>76200</xdr:colOff>
      <xdr:row>4</xdr:row>
      <xdr:rowOff>22860</xdr:rowOff>
    </xdr:to>
    <xdr:pic>
      <xdr:nvPicPr>
        <xdr:cNvPr id="2" name="Picture 4" descr="alyt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87340" y="0"/>
          <a:ext cx="67818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30480</xdr:colOff>
      <xdr:row>0</xdr:row>
      <xdr:rowOff>7620</xdr:rowOff>
    </xdr:from>
    <xdr:to>
      <xdr:col>4</xdr:col>
      <xdr:colOff>411480</xdr:colOff>
      <xdr:row>2</xdr:row>
      <xdr:rowOff>129540</xdr:rowOff>
    </xdr:to>
    <xdr:pic>
      <xdr:nvPicPr>
        <xdr:cNvPr id="3" name="Picture 2" descr="LA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1800" y="7620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762000</xdr:colOff>
      <xdr:row>0</xdr:row>
      <xdr:rowOff>30480</xdr:rowOff>
    </xdr:from>
    <xdr:to>
      <xdr:col>5</xdr:col>
      <xdr:colOff>342900</xdr:colOff>
      <xdr:row>2</xdr:row>
      <xdr:rowOff>152400</xdr:rowOff>
    </xdr:to>
    <xdr:pic>
      <xdr:nvPicPr>
        <xdr:cNvPr id="4" name="Picture 3" descr="Ejka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3320" y="30480"/>
          <a:ext cx="4343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15240</xdr:colOff>
      <xdr:row>0</xdr:row>
      <xdr:rowOff>30480</xdr:rowOff>
    </xdr:from>
    <xdr:to>
      <xdr:col>6</xdr:col>
      <xdr:colOff>777240</xdr:colOff>
      <xdr:row>3</xdr:row>
      <xdr:rowOff>45720</xdr:rowOff>
    </xdr:to>
    <xdr:pic>
      <xdr:nvPicPr>
        <xdr:cNvPr id="5" name="Picture 3" descr="Description: ES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0560" y="30480"/>
          <a:ext cx="7620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243840</xdr:colOff>
      <xdr:row>0</xdr:row>
      <xdr:rowOff>0</xdr:rowOff>
    </xdr:from>
    <xdr:to>
      <xdr:col>9</xdr:col>
      <xdr:colOff>403860</xdr:colOff>
      <xdr:row>4</xdr:row>
      <xdr:rowOff>99060</xdr:rowOff>
    </xdr:to>
    <xdr:pic>
      <xdr:nvPicPr>
        <xdr:cNvPr id="6" name="Picture 7" descr="C:\Users\Alfonsas\AppData\Local\Microsoft\Windows\INetCache\Content.Word\erwpm_lockup_fc_rgb_s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3160" y="0"/>
          <a:ext cx="8305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106680</xdr:colOff>
      <xdr:row>0</xdr:row>
      <xdr:rowOff>38100</xdr:rowOff>
    </xdr:from>
    <xdr:to>
      <xdr:col>8</xdr:col>
      <xdr:colOff>129540</xdr:colOff>
      <xdr:row>4</xdr:row>
      <xdr:rowOff>68580</xdr:rowOff>
    </xdr:to>
    <xdr:pic>
      <xdr:nvPicPr>
        <xdr:cNvPr id="2" name="Picture 4" descr="alyt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64380" y="38100"/>
          <a:ext cx="69342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60960</xdr:colOff>
      <xdr:row>0</xdr:row>
      <xdr:rowOff>0</xdr:rowOff>
    </xdr:from>
    <xdr:to>
      <xdr:col>4</xdr:col>
      <xdr:colOff>441960</xdr:colOff>
      <xdr:row>2</xdr:row>
      <xdr:rowOff>121920</xdr:rowOff>
    </xdr:to>
    <xdr:pic>
      <xdr:nvPicPr>
        <xdr:cNvPr id="3" name="Picture 2" descr="LA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2220" y="0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45720</xdr:colOff>
      <xdr:row>0</xdr:row>
      <xdr:rowOff>15240</xdr:rowOff>
    </xdr:from>
    <xdr:to>
      <xdr:col>5</xdr:col>
      <xdr:colOff>480060</xdr:colOff>
      <xdr:row>2</xdr:row>
      <xdr:rowOff>137160</xdr:rowOff>
    </xdr:to>
    <xdr:pic>
      <xdr:nvPicPr>
        <xdr:cNvPr id="4" name="Picture 3" descr="Ejka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9420" y="15240"/>
          <a:ext cx="43434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6</xdr:col>
      <xdr:colOff>754380</xdr:colOff>
      <xdr:row>3</xdr:row>
      <xdr:rowOff>15240</xdr:rowOff>
    </xdr:to>
    <xdr:pic>
      <xdr:nvPicPr>
        <xdr:cNvPr id="5" name="Picture 3" descr="Description: ES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4260" y="0"/>
          <a:ext cx="7543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0</xdr:row>
      <xdr:rowOff>0</xdr:rowOff>
    </xdr:from>
    <xdr:to>
      <xdr:col>9</xdr:col>
      <xdr:colOff>38100</xdr:colOff>
      <xdr:row>4</xdr:row>
      <xdr:rowOff>99060</xdr:rowOff>
    </xdr:to>
    <xdr:pic>
      <xdr:nvPicPr>
        <xdr:cNvPr id="6" name="Picture 7" descr="C:\Users\Alfonsas\AppData\Local\Microsoft\Windows\INetCache\Content.Word\erwpm_lockup_fc_rgb_s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8760" y="0"/>
          <a:ext cx="83820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</xdr:colOff>
      <xdr:row>0</xdr:row>
      <xdr:rowOff>15240</xdr:rowOff>
    </xdr:from>
    <xdr:to>
      <xdr:col>10</xdr:col>
      <xdr:colOff>739140</xdr:colOff>
      <xdr:row>4</xdr:row>
      <xdr:rowOff>38100</xdr:rowOff>
    </xdr:to>
    <xdr:pic>
      <xdr:nvPicPr>
        <xdr:cNvPr id="2" name="Picture 4" descr="alyt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7760" y="15240"/>
          <a:ext cx="68580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22860</xdr:colOff>
      <xdr:row>0</xdr:row>
      <xdr:rowOff>0</xdr:rowOff>
    </xdr:from>
    <xdr:to>
      <xdr:col>7</xdr:col>
      <xdr:colOff>396240</xdr:colOff>
      <xdr:row>2</xdr:row>
      <xdr:rowOff>121920</xdr:rowOff>
    </xdr:to>
    <xdr:pic>
      <xdr:nvPicPr>
        <xdr:cNvPr id="3" name="Picture 2" descr="LA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9880" y="0"/>
          <a:ext cx="3733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0</xdr:row>
      <xdr:rowOff>30480</xdr:rowOff>
    </xdr:from>
    <xdr:to>
      <xdr:col>8</xdr:col>
      <xdr:colOff>525780</xdr:colOff>
      <xdr:row>2</xdr:row>
      <xdr:rowOff>152400</xdr:rowOff>
    </xdr:to>
    <xdr:pic>
      <xdr:nvPicPr>
        <xdr:cNvPr id="4" name="Picture 3" descr="Ejka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6620" y="30480"/>
          <a:ext cx="44958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15240</xdr:colOff>
      <xdr:row>0</xdr:row>
      <xdr:rowOff>30480</xdr:rowOff>
    </xdr:from>
    <xdr:to>
      <xdr:col>9</xdr:col>
      <xdr:colOff>777240</xdr:colOff>
      <xdr:row>3</xdr:row>
      <xdr:rowOff>45720</xdr:rowOff>
    </xdr:to>
    <xdr:pic>
      <xdr:nvPicPr>
        <xdr:cNvPr id="5" name="Picture 3" descr="Description: ES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6220" y="30480"/>
          <a:ext cx="76200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30480</xdr:colOff>
      <xdr:row>0</xdr:row>
      <xdr:rowOff>0</xdr:rowOff>
    </xdr:from>
    <xdr:to>
      <xdr:col>12</xdr:col>
      <xdr:colOff>198120</xdr:colOff>
      <xdr:row>4</xdr:row>
      <xdr:rowOff>91440</xdr:rowOff>
    </xdr:to>
    <xdr:pic>
      <xdr:nvPicPr>
        <xdr:cNvPr id="6" name="Picture 7" descr="C:\Users\Alfonsas\AppData\Local\Microsoft\Windows\INetCache\Content.Word\erwpm_lockup_fc_rgb_s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68340" y="0"/>
          <a:ext cx="838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15240</xdr:colOff>
      <xdr:row>0</xdr:row>
      <xdr:rowOff>22860</xdr:rowOff>
    </xdr:from>
    <xdr:to>
      <xdr:col>11</xdr:col>
      <xdr:colOff>30480</xdr:colOff>
      <xdr:row>4</xdr:row>
      <xdr:rowOff>45720</xdr:rowOff>
    </xdr:to>
    <xdr:pic>
      <xdr:nvPicPr>
        <xdr:cNvPr id="2" name="Picture 4" descr="alytu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0160" y="22860"/>
          <a:ext cx="7772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30480</xdr:colOff>
      <xdr:row>0</xdr:row>
      <xdr:rowOff>7620</xdr:rowOff>
    </xdr:from>
    <xdr:to>
      <xdr:col>7</xdr:col>
      <xdr:colOff>411480</xdr:colOff>
      <xdr:row>2</xdr:row>
      <xdr:rowOff>129540</xdr:rowOff>
    </xdr:to>
    <xdr:pic>
      <xdr:nvPicPr>
        <xdr:cNvPr id="3" name="Picture 2" descr="LA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6980" y="7620"/>
          <a:ext cx="3810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762000</xdr:colOff>
      <xdr:row>0</xdr:row>
      <xdr:rowOff>30480</xdr:rowOff>
    </xdr:from>
    <xdr:to>
      <xdr:col>8</xdr:col>
      <xdr:colOff>350520</xdr:colOff>
      <xdr:row>2</xdr:row>
      <xdr:rowOff>152400</xdr:rowOff>
    </xdr:to>
    <xdr:pic>
      <xdr:nvPicPr>
        <xdr:cNvPr id="4" name="Picture 3" descr="Ejka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30480"/>
          <a:ext cx="44196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0</xdr:colOff>
      <xdr:row>0</xdr:row>
      <xdr:rowOff>0</xdr:rowOff>
    </xdr:from>
    <xdr:to>
      <xdr:col>9</xdr:col>
      <xdr:colOff>754380</xdr:colOff>
      <xdr:row>3</xdr:row>
      <xdr:rowOff>15240</xdr:rowOff>
    </xdr:to>
    <xdr:pic>
      <xdr:nvPicPr>
        <xdr:cNvPr id="5" name="Picture 3" descr="Description: ES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8120" y="0"/>
          <a:ext cx="754380" cy="518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243840</xdr:colOff>
      <xdr:row>0</xdr:row>
      <xdr:rowOff>0</xdr:rowOff>
    </xdr:from>
    <xdr:to>
      <xdr:col>12</xdr:col>
      <xdr:colOff>327660</xdr:colOff>
      <xdr:row>4</xdr:row>
      <xdr:rowOff>99060</xdr:rowOff>
    </xdr:to>
    <xdr:pic>
      <xdr:nvPicPr>
        <xdr:cNvPr id="6" name="Picture 7" descr="C:\Users\Alfonsas\AppData\Local\Microsoft\Windows\INetCache\Content.Word\erwpm_lockup_fc_rgb_s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0760" y="0"/>
          <a:ext cx="830580" cy="769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zoomScaleNormal="100" workbookViewId="0"/>
  </sheetViews>
  <sheetFormatPr defaultColWidth="10.6640625" defaultRowHeight="13.5"/>
  <cols>
    <col min="1" max="1" width="6.6640625" style="44" customWidth="1"/>
    <col min="2" max="2" width="6.6640625" style="41" customWidth="1"/>
    <col min="3" max="4" width="14.83203125" style="41" customWidth="1"/>
    <col min="5" max="5" width="10.5" style="41" customWidth="1"/>
    <col min="6" max="6" width="10.33203125" style="41" customWidth="1"/>
    <col min="7" max="7" width="12.5" style="45" customWidth="1"/>
    <col min="8" max="8" width="12.5" style="41" customWidth="1"/>
    <col min="9" max="9" width="10.6640625" style="41" customWidth="1"/>
    <col min="10" max="10" width="15.1640625" style="41" customWidth="1"/>
    <col min="11" max="11" width="15.5" style="46" customWidth="1"/>
    <col min="12" max="12" width="11.1640625" style="41" hidden="1" customWidth="1"/>
    <col min="13" max="13" width="8" style="41" hidden="1" customWidth="1"/>
    <col min="14" max="14" width="4.33203125" style="41" customWidth="1"/>
    <col min="15" max="15" width="8.33203125" style="41" customWidth="1"/>
    <col min="16" max="18" width="10.6640625" style="41" hidden="1" customWidth="1"/>
    <col min="19" max="16384" width="10.6640625" style="41"/>
  </cols>
  <sheetData>
    <row r="1" spans="1:18" s="2" customFormat="1">
      <c r="A1" s="1"/>
      <c r="G1" s="3"/>
      <c r="K1" s="4" t="s">
        <v>0</v>
      </c>
    </row>
    <row r="2" spans="1:18" s="2" customFormat="1">
      <c r="A2" s="5"/>
      <c r="G2" s="3"/>
      <c r="K2" s="4" t="s">
        <v>1</v>
      </c>
    </row>
    <row r="3" spans="1:18" s="2" customFormat="1">
      <c r="A3" s="5"/>
      <c r="B3" s="6"/>
      <c r="G3" s="3"/>
      <c r="K3" s="7"/>
    </row>
    <row r="4" spans="1:18" s="2" customFormat="1">
      <c r="A4" s="5"/>
      <c r="D4" s="8" t="s">
        <v>2</v>
      </c>
      <c r="G4" s="3"/>
      <c r="K4" s="7"/>
    </row>
    <row r="5" spans="1:18" s="2" customFormat="1">
      <c r="A5" s="5"/>
      <c r="D5" s="8" t="s">
        <v>3</v>
      </c>
      <c r="G5" s="3"/>
      <c r="K5" s="7"/>
    </row>
    <row r="6" spans="1:18" s="2" customFormat="1">
      <c r="A6" s="5"/>
      <c r="G6" s="3"/>
      <c r="K6" s="7"/>
    </row>
    <row r="7" spans="1:18" s="2" customFormat="1" ht="18">
      <c r="A7" s="9" t="s">
        <v>4</v>
      </c>
      <c r="B7" s="10"/>
      <c r="G7" s="3"/>
      <c r="K7" s="7"/>
    </row>
    <row r="8" spans="1:18" s="2" customFormat="1" ht="1.9" customHeight="1">
      <c r="A8" s="5"/>
      <c r="G8" s="3"/>
      <c r="K8" s="7"/>
    </row>
    <row r="9" spans="1:18" s="2" customFormat="1" ht="1.9" customHeight="1">
      <c r="A9" s="11"/>
      <c r="D9" s="12"/>
      <c r="F9" s="13"/>
      <c r="G9" s="14"/>
      <c r="H9" s="15"/>
      <c r="I9" s="15"/>
      <c r="J9" s="15"/>
      <c r="K9" s="16"/>
      <c r="L9" s="15"/>
      <c r="M9" s="15"/>
      <c r="N9" s="14"/>
    </row>
    <row r="10" spans="1:18" s="2" customFormat="1" ht="1.9" customHeight="1" thickBot="1">
      <c r="A10" s="5"/>
      <c r="G10" s="3"/>
      <c r="K10" s="7"/>
    </row>
    <row r="11" spans="1:18" s="2" customFormat="1" ht="14.25" thickBot="1">
      <c r="A11" s="17" t="s">
        <v>5</v>
      </c>
      <c r="B11" s="18" t="s">
        <v>6</v>
      </c>
      <c r="C11" s="19" t="s">
        <v>7</v>
      </c>
      <c r="D11" s="20" t="s">
        <v>8</v>
      </c>
      <c r="E11" s="21" t="s">
        <v>9</v>
      </c>
      <c r="F11" s="18" t="s">
        <v>10</v>
      </c>
      <c r="G11" s="20"/>
      <c r="H11" s="22"/>
      <c r="I11" s="22"/>
      <c r="J11" s="22"/>
      <c r="K11" s="23" t="s">
        <v>11</v>
      </c>
      <c r="L11" s="18" t="s">
        <v>12</v>
      </c>
      <c r="M11" s="18" t="s">
        <v>13</v>
      </c>
      <c r="N11" s="18" t="s">
        <v>14</v>
      </c>
      <c r="O11" s="24" t="s">
        <v>15</v>
      </c>
    </row>
    <row r="12" spans="1:18" s="2" customFormat="1" ht="14.25" thickBot="1">
      <c r="A12" s="17" t="s">
        <v>16</v>
      </c>
      <c r="B12" s="18" t="s">
        <v>17</v>
      </c>
      <c r="C12" s="19" t="s">
        <v>18</v>
      </c>
      <c r="D12" s="20" t="s">
        <v>19</v>
      </c>
      <c r="E12" s="21" t="s">
        <v>20</v>
      </c>
      <c r="F12" s="18" t="s">
        <v>21</v>
      </c>
      <c r="G12" s="25" t="s">
        <v>22</v>
      </c>
      <c r="H12" s="22" t="s">
        <v>23</v>
      </c>
      <c r="I12" s="22" t="s">
        <v>24</v>
      </c>
      <c r="J12" s="25" t="s">
        <v>25</v>
      </c>
      <c r="K12" s="23" t="s">
        <v>26</v>
      </c>
      <c r="L12" s="18"/>
      <c r="M12" s="18"/>
      <c r="N12" s="18"/>
      <c r="O12" s="24"/>
    </row>
    <row r="13" spans="1:18" ht="13.15" customHeight="1">
      <c r="A13" s="26">
        <v>1</v>
      </c>
      <c r="B13" s="27" t="s">
        <v>27</v>
      </c>
      <c r="C13" s="28" t="s">
        <v>28</v>
      </c>
      <c r="D13" s="29" t="s">
        <v>29</v>
      </c>
      <c r="E13" s="30" t="s">
        <v>30</v>
      </c>
      <c r="F13" s="31" t="s">
        <v>31</v>
      </c>
      <c r="G13" s="32" t="s">
        <v>32</v>
      </c>
      <c r="H13" s="33" t="s">
        <v>33</v>
      </c>
      <c r="I13" s="33" t="s">
        <v>34</v>
      </c>
      <c r="J13" s="33" t="s">
        <v>35</v>
      </c>
      <c r="K13" s="34">
        <v>3.5416666666666665E-3</v>
      </c>
      <c r="L13" s="35" t="s">
        <v>36</v>
      </c>
      <c r="M13" s="36" t="s">
        <v>37</v>
      </c>
      <c r="N13" s="37"/>
      <c r="O13" s="38" t="str">
        <f t="shared" ref="O13:O42" si="0">IF(ISBLANK(Q13),"",IF(K13&gt;R13,"",IF(K13&lt;=Q13,"PB",IF(K13&lt;=R13,"SB"))))</f>
        <v>PB</v>
      </c>
      <c r="P13" s="39">
        <f t="shared" ref="P13:P42" si="1">SUM(K13)</f>
        <v>3.5416666666666665E-3</v>
      </c>
      <c r="Q13" s="40">
        <v>3.6805555555555554E-3</v>
      </c>
      <c r="R13" s="40">
        <v>3.6805555555555554E-3</v>
      </c>
    </row>
    <row r="14" spans="1:18" ht="13.15" customHeight="1">
      <c r="A14" s="26">
        <v>2</v>
      </c>
      <c r="B14" s="27" t="s">
        <v>38</v>
      </c>
      <c r="C14" s="28" t="s">
        <v>39</v>
      </c>
      <c r="D14" s="29" t="s">
        <v>40</v>
      </c>
      <c r="E14" s="30" t="s">
        <v>30</v>
      </c>
      <c r="F14" s="31" t="s">
        <v>41</v>
      </c>
      <c r="G14" s="32" t="s">
        <v>42</v>
      </c>
      <c r="H14" s="33" t="s">
        <v>43</v>
      </c>
      <c r="I14" s="33" t="s">
        <v>44</v>
      </c>
      <c r="J14" s="33" t="s">
        <v>45</v>
      </c>
      <c r="K14" s="34">
        <v>3.6226851851851854E-3</v>
      </c>
      <c r="L14" s="35" t="s">
        <v>46</v>
      </c>
      <c r="M14" s="36" t="s">
        <v>47</v>
      </c>
      <c r="N14" s="37"/>
      <c r="O14" s="38" t="str">
        <f t="shared" si="0"/>
        <v>PB</v>
      </c>
      <c r="P14" s="39">
        <f t="shared" si="1"/>
        <v>3.6226851851851854E-3</v>
      </c>
      <c r="Q14" s="40">
        <v>3.7847222222222223E-3</v>
      </c>
      <c r="R14" s="40">
        <v>3.7847222222222223E-3</v>
      </c>
    </row>
    <row r="15" spans="1:18" ht="13.15" customHeight="1">
      <c r="A15" s="26">
        <v>3</v>
      </c>
      <c r="B15" s="27" t="s">
        <v>48</v>
      </c>
      <c r="C15" s="28" t="s">
        <v>49</v>
      </c>
      <c r="D15" s="29" t="s">
        <v>50</v>
      </c>
      <c r="E15" s="30" t="s">
        <v>30</v>
      </c>
      <c r="F15" s="31" t="s">
        <v>51</v>
      </c>
      <c r="G15" s="32" t="s">
        <v>32</v>
      </c>
      <c r="H15" s="33" t="s">
        <v>33</v>
      </c>
      <c r="I15" s="33" t="s">
        <v>34</v>
      </c>
      <c r="J15" s="33" t="s">
        <v>35</v>
      </c>
      <c r="K15" s="34">
        <v>3.7152777777777774E-3</v>
      </c>
      <c r="L15" s="35" t="s">
        <v>52</v>
      </c>
      <c r="M15" s="36" t="s">
        <v>53</v>
      </c>
      <c r="N15" s="37"/>
      <c r="O15" s="38" t="str">
        <f t="shared" si="0"/>
        <v>PB</v>
      </c>
      <c r="P15" s="39">
        <f t="shared" si="1"/>
        <v>3.7152777777777774E-3</v>
      </c>
      <c r="Q15" s="40">
        <v>4.0046296296296297E-3</v>
      </c>
      <c r="R15" s="40">
        <v>4.0046296296296297E-3</v>
      </c>
    </row>
    <row r="16" spans="1:18" ht="13.15" customHeight="1">
      <c r="A16" s="26">
        <v>4</v>
      </c>
      <c r="B16" s="27" t="s">
        <v>54</v>
      </c>
      <c r="C16" s="28" t="s">
        <v>55</v>
      </c>
      <c r="D16" s="29" t="s">
        <v>56</v>
      </c>
      <c r="E16" s="30" t="s">
        <v>57</v>
      </c>
      <c r="F16" s="31" t="s">
        <v>58</v>
      </c>
      <c r="G16" s="32"/>
      <c r="H16" s="33"/>
      <c r="I16" s="33"/>
      <c r="J16" s="33"/>
      <c r="K16" s="34">
        <v>3.7615740740740739E-3</v>
      </c>
      <c r="L16" s="35" t="s">
        <v>59</v>
      </c>
      <c r="M16" s="36" t="s">
        <v>60</v>
      </c>
      <c r="N16" s="37"/>
      <c r="O16" s="38" t="str">
        <f t="shared" si="0"/>
        <v>PB</v>
      </c>
      <c r="P16" s="39">
        <f t="shared" si="1"/>
        <v>3.7615740740740739E-3</v>
      </c>
      <c r="Q16" s="40">
        <v>3.7731481481481483E-3</v>
      </c>
      <c r="R16" s="40">
        <v>3.7731481481481483E-3</v>
      </c>
    </row>
    <row r="17" spans="1:18" ht="13.15" customHeight="1">
      <c r="A17" s="26">
        <v>5</v>
      </c>
      <c r="B17" s="27" t="s">
        <v>61</v>
      </c>
      <c r="C17" s="28" t="s">
        <v>62</v>
      </c>
      <c r="D17" s="29" t="s">
        <v>63</v>
      </c>
      <c r="E17" s="30" t="s">
        <v>30</v>
      </c>
      <c r="F17" s="31" t="s">
        <v>64</v>
      </c>
      <c r="G17" s="32" t="s">
        <v>65</v>
      </c>
      <c r="H17" s="33" t="s">
        <v>66</v>
      </c>
      <c r="I17" s="33" t="s">
        <v>67</v>
      </c>
      <c r="J17" s="33" t="s">
        <v>68</v>
      </c>
      <c r="K17" s="34">
        <v>3.7847222222222223E-3</v>
      </c>
      <c r="L17" s="35" t="s">
        <v>52</v>
      </c>
      <c r="M17" s="36" t="s">
        <v>53</v>
      </c>
      <c r="N17" s="37"/>
      <c r="O17" s="38" t="str">
        <f t="shared" si="0"/>
        <v>PB</v>
      </c>
      <c r="P17" s="39">
        <f t="shared" si="1"/>
        <v>3.7847222222222223E-3</v>
      </c>
      <c r="Q17" s="40">
        <v>4.0046296296296297E-3</v>
      </c>
      <c r="R17" s="40">
        <v>4.0046296296296297E-3</v>
      </c>
    </row>
    <row r="18" spans="1:18" ht="13.15" customHeight="1">
      <c r="A18" s="26">
        <v>6</v>
      </c>
      <c r="B18" s="27" t="s">
        <v>69</v>
      </c>
      <c r="C18" s="28" t="s">
        <v>70</v>
      </c>
      <c r="D18" s="29" t="s">
        <v>71</v>
      </c>
      <c r="E18" s="30" t="s">
        <v>30</v>
      </c>
      <c r="F18" s="31" t="s">
        <v>72</v>
      </c>
      <c r="G18" s="32" t="s">
        <v>42</v>
      </c>
      <c r="H18" s="33" t="s">
        <v>43</v>
      </c>
      <c r="I18" s="33" t="s">
        <v>44</v>
      </c>
      <c r="J18" s="33" t="s">
        <v>45</v>
      </c>
      <c r="K18" s="34">
        <v>4.0740740740740746E-3</v>
      </c>
      <c r="L18" s="35" t="s">
        <v>73</v>
      </c>
      <c r="M18" s="36" t="s">
        <v>74</v>
      </c>
      <c r="N18" s="37"/>
      <c r="O18" s="38" t="str">
        <f t="shared" si="0"/>
        <v>PB</v>
      </c>
      <c r="P18" s="39">
        <f t="shared" si="1"/>
        <v>4.0740740740740746E-3</v>
      </c>
      <c r="Q18" s="40">
        <v>4.2708333333333339E-3</v>
      </c>
      <c r="R18" s="40">
        <v>4.2708333333333339E-3</v>
      </c>
    </row>
    <row r="19" spans="1:18" ht="13.15" customHeight="1">
      <c r="A19" s="26">
        <v>7</v>
      </c>
      <c r="B19" s="27" t="s">
        <v>75</v>
      </c>
      <c r="C19" s="28" t="s">
        <v>76</v>
      </c>
      <c r="D19" s="29" t="s">
        <v>77</v>
      </c>
      <c r="E19" s="30" t="s">
        <v>30</v>
      </c>
      <c r="F19" s="31" t="s">
        <v>78</v>
      </c>
      <c r="G19" s="32" t="s">
        <v>32</v>
      </c>
      <c r="H19" s="33" t="s">
        <v>33</v>
      </c>
      <c r="I19" s="33" t="s">
        <v>34</v>
      </c>
      <c r="J19" s="33" t="s">
        <v>35</v>
      </c>
      <c r="K19" s="34">
        <v>4.0972222222222226E-3</v>
      </c>
      <c r="L19" s="35" t="s">
        <v>79</v>
      </c>
      <c r="M19" s="36" t="s">
        <v>80</v>
      </c>
      <c r="N19" s="37"/>
      <c r="O19" s="38" t="str">
        <f t="shared" si="0"/>
        <v/>
      </c>
      <c r="P19" s="39">
        <f t="shared" si="1"/>
        <v>4.0972222222222226E-3</v>
      </c>
      <c r="Q19" s="40">
        <v>3.8773148148148143E-3</v>
      </c>
      <c r="R19" s="40">
        <v>3.8773148148148143E-3</v>
      </c>
    </row>
    <row r="20" spans="1:18" ht="13.15" customHeight="1">
      <c r="A20" s="26">
        <v>8</v>
      </c>
      <c r="B20" s="27" t="s">
        <v>81</v>
      </c>
      <c r="C20" s="28" t="s">
        <v>82</v>
      </c>
      <c r="D20" s="29" t="s">
        <v>83</v>
      </c>
      <c r="E20" s="30" t="s">
        <v>30</v>
      </c>
      <c r="F20" s="31" t="s">
        <v>84</v>
      </c>
      <c r="G20" s="32" t="s">
        <v>32</v>
      </c>
      <c r="H20" s="33" t="s">
        <v>33</v>
      </c>
      <c r="I20" s="33" t="s">
        <v>34</v>
      </c>
      <c r="J20" s="33" t="s">
        <v>35</v>
      </c>
      <c r="K20" s="34">
        <v>4.108796296296297E-3</v>
      </c>
      <c r="L20" s="35" t="s">
        <v>85</v>
      </c>
      <c r="M20" s="36" t="s">
        <v>86</v>
      </c>
      <c r="N20" s="37"/>
      <c r="O20" s="38" t="str">
        <f t="shared" si="0"/>
        <v/>
      </c>
      <c r="P20" s="39">
        <f t="shared" si="1"/>
        <v>4.108796296296297E-3</v>
      </c>
      <c r="Q20" s="40">
        <v>4.0856481481481481E-3</v>
      </c>
      <c r="R20" s="40">
        <v>4.0856481481481481E-3</v>
      </c>
    </row>
    <row r="21" spans="1:18" ht="13.15" customHeight="1">
      <c r="A21" s="26">
        <v>9</v>
      </c>
      <c r="B21" s="27" t="s">
        <v>87</v>
      </c>
      <c r="C21" s="28" t="s">
        <v>88</v>
      </c>
      <c r="D21" s="29" t="s">
        <v>89</v>
      </c>
      <c r="E21" s="30" t="s">
        <v>30</v>
      </c>
      <c r="F21" s="31" t="s">
        <v>90</v>
      </c>
      <c r="G21" s="32" t="s">
        <v>32</v>
      </c>
      <c r="H21" s="33" t="s">
        <v>33</v>
      </c>
      <c r="I21" s="33" t="s">
        <v>34</v>
      </c>
      <c r="J21" s="33" t="s">
        <v>35</v>
      </c>
      <c r="K21" s="34">
        <v>4.1898148148148146E-3</v>
      </c>
      <c r="L21" s="35" t="s">
        <v>73</v>
      </c>
      <c r="M21" s="36" t="s">
        <v>74</v>
      </c>
      <c r="N21" s="37"/>
      <c r="O21" s="38" t="str">
        <f t="shared" si="0"/>
        <v>PB</v>
      </c>
      <c r="P21" s="39">
        <f t="shared" si="1"/>
        <v>4.1898148148148146E-3</v>
      </c>
      <c r="Q21" s="40">
        <v>4.2708333333333339E-3</v>
      </c>
      <c r="R21" s="40">
        <v>4.7337962962962958E-3</v>
      </c>
    </row>
    <row r="22" spans="1:18" ht="13.15" customHeight="1">
      <c r="A22" s="26">
        <v>10</v>
      </c>
      <c r="B22" s="27" t="s">
        <v>91</v>
      </c>
      <c r="C22" s="28" t="s">
        <v>92</v>
      </c>
      <c r="D22" s="29" t="s">
        <v>93</v>
      </c>
      <c r="E22" s="30" t="s">
        <v>30</v>
      </c>
      <c r="F22" s="31" t="s">
        <v>94</v>
      </c>
      <c r="G22" s="32" t="s">
        <v>95</v>
      </c>
      <c r="H22" s="33" t="s">
        <v>96</v>
      </c>
      <c r="I22" s="33" t="s">
        <v>97</v>
      </c>
      <c r="J22" s="33" t="s">
        <v>98</v>
      </c>
      <c r="K22" s="34">
        <v>4.2361111111111106E-3</v>
      </c>
      <c r="L22" s="35" t="s">
        <v>99</v>
      </c>
      <c r="M22" s="36" t="s">
        <v>100</v>
      </c>
      <c r="N22" s="37"/>
      <c r="O22" s="38" t="str">
        <f t="shared" si="0"/>
        <v/>
      </c>
      <c r="P22" s="39">
        <f t="shared" si="1"/>
        <v>4.2361111111111106E-3</v>
      </c>
      <c r="Q22" s="40">
        <v>4.1319444444444442E-3</v>
      </c>
      <c r="R22" s="40">
        <v>4.1319444444444442E-3</v>
      </c>
    </row>
    <row r="23" spans="1:18" ht="13.15" customHeight="1">
      <c r="A23" s="26">
        <v>11</v>
      </c>
      <c r="B23" s="27" t="s">
        <v>101</v>
      </c>
      <c r="C23" s="28" t="s">
        <v>102</v>
      </c>
      <c r="D23" s="29" t="s">
        <v>103</v>
      </c>
      <c r="E23" s="30" t="s">
        <v>30</v>
      </c>
      <c r="F23" s="31" t="s">
        <v>104</v>
      </c>
      <c r="G23" s="32" t="s">
        <v>95</v>
      </c>
      <c r="H23" s="33" t="s">
        <v>96</v>
      </c>
      <c r="I23" s="33" t="s">
        <v>97</v>
      </c>
      <c r="J23" s="33" t="s">
        <v>98</v>
      </c>
      <c r="K23" s="34">
        <v>4.31712962962963E-3</v>
      </c>
      <c r="L23" s="35" t="s">
        <v>105</v>
      </c>
      <c r="M23" s="36" t="s">
        <v>106</v>
      </c>
      <c r="N23" s="37"/>
      <c r="O23" s="38" t="str">
        <f t="shared" si="0"/>
        <v>PB</v>
      </c>
      <c r="P23" s="39">
        <f t="shared" si="1"/>
        <v>4.31712962962963E-3</v>
      </c>
      <c r="Q23" s="40">
        <v>4.3287037037037035E-3</v>
      </c>
      <c r="R23" s="40">
        <v>4.6412037037037038E-3</v>
      </c>
    </row>
    <row r="24" spans="1:18" ht="13.15" customHeight="1">
      <c r="A24" s="26">
        <v>12</v>
      </c>
      <c r="B24" s="27" t="s">
        <v>107</v>
      </c>
      <c r="C24" s="28" t="s">
        <v>108</v>
      </c>
      <c r="D24" s="29" t="s">
        <v>109</v>
      </c>
      <c r="E24" s="30" t="s">
        <v>30</v>
      </c>
      <c r="F24" s="31" t="s">
        <v>110</v>
      </c>
      <c r="G24" s="32" t="s">
        <v>95</v>
      </c>
      <c r="H24" s="33" t="s">
        <v>96</v>
      </c>
      <c r="I24" s="33" t="s">
        <v>97</v>
      </c>
      <c r="J24" s="33" t="s">
        <v>98</v>
      </c>
      <c r="K24" s="34">
        <v>4.363425925925926E-3</v>
      </c>
      <c r="L24" s="35" t="s">
        <v>111</v>
      </c>
      <c r="M24" s="36" t="s">
        <v>112</v>
      </c>
      <c r="N24" s="37"/>
      <c r="O24" s="38" t="str">
        <f t="shared" si="0"/>
        <v>PB</v>
      </c>
      <c r="P24" s="39">
        <f t="shared" si="1"/>
        <v>4.363425925925926E-3</v>
      </c>
      <c r="Q24" s="40">
        <v>4.5254629629629629E-3</v>
      </c>
      <c r="R24" s="40">
        <v>4.5254629629629629E-3</v>
      </c>
    </row>
    <row r="25" spans="1:18" ht="13.15" customHeight="1">
      <c r="A25" s="26">
        <v>13</v>
      </c>
      <c r="B25" s="27" t="s">
        <v>113</v>
      </c>
      <c r="C25" s="28" t="s">
        <v>114</v>
      </c>
      <c r="D25" s="29" t="s">
        <v>115</v>
      </c>
      <c r="E25" s="30" t="s">
        <v>30</v>
      </c>
      <c r="F25" s="31" t="s">
        <v>116</v>
      </c>
      <c r="G25" s="32" t="s">
        <v>65</v>
      </c>
      <c r="H25" s="33" t="s">
        <v>66</v>
      </c>
      <c r="I25" s="33" t="s">
        <v>67</v>
      </c>
      <c r="J25" s="33" t="s">
        <v>68</v>
      </c>
      <c r="K25" s="34">
        <v>4.4444444444444444E-3</v>
      </c>
      <c r="L25" s="35" t="s">
        <v>117</v>
      </c>
      <c r="M25" s="36" t="s">
        <v>118</v>
      </c>
      <c r="N25" s="37"/>
      <c r="O25" s="38" t="str">
        <f t="shared" si="0"/>
        <v>PB</v>
      </c>
      <c r="P25" s="39">
        <f t="shared" si="1"/>
        <v>4.4444444444444444E-3</v>
      </c>
      <c r="Q25" s="40">
        <v>4.8032407407407407E-3</v>
      </c>
      <c r="R25" s="40">
        <v>4.8032407407407407E-3</v>
      </c>
    </row>
    <row r="26" spans="1:18" ht="13.15" customHeight="1">
      <c r="A26" s="26">
        <v>14</v>
      </c>
      <c r="B26" s="27" t="s">
        <v>119</v>
      </c>
      <c r="C26" s="28" t="s">
        <v>120</v>
      </c>
      <c r="D26" s="29" t="s">
        <v>121</v>
      </c>
      <c r="E26" s="30" t="s">
        <v>30</v>
      </c>
      <c r="F26" s="31" t="s">
        <v>122</v>
      </c>
      <c r="G26" s="32" t="s">
        <v>123</v>
      </c>
      <c r="H26" s="33" t="s">
        <v>124</v>
      </c>
      <c r="I26" s="33" t="s">
        <v>125</v>
      </c>
      <c r="J26" s="33" t="s">
        <v>126</v>
      </c>
      <c r="K26" s="34">
        <v>4.4444444444444444E-3</v>
      </c>
      <c r="L26" s="35" t="s">
        <v>99</v>
      </c>
      <c r="M26" s="36" t="s">
        <v>100</v>
      </c>
      <c r="N26" s="37"/>
      <c r="O26" s="38" t="str">
        <f t="shared" si="0"/>
        <v/>
      </c>
      <c r="P26" s="39">
        <f t="shared" si="1"/>
        <v>4.4444444444444444E-3</v>
      </c>
      <c r="Q26" s="40">
        <v>4.1319444444444442E-3</v>
      </c>
      <c r="R26" s="40">
        <v>4.1319444444444442E-3</v>
      </c>
    </row>
    <row r="27" spans="1:18" ht="13.15" customHeight="1">
      <c r="A27" s="26">
        <v>15</v>
      </c>
      <c r="B27" s="27" t="s">
        <v>127</v>
      </c>
      <c r="C27" s="28" t="s">
        <v>128</v>
      </c>
      <c r="D27" s="29" t="s">
        <v>129</v>
      </c>
      <c r="E27" s="30" t="s">
        <v>30</v>
      </c>
      <c r="F27" s="31" t="s">
        <v>130</v>
      </c>
      <c r="G27" s="32" t="s">
        <v>65</v>
      </c>
      <c r="H27" s="33" t="s">
        <v>66</v>
      </c>
      <c r="I27" s="33" t="s">
        <v>67</v>
      </c>
      <c r="J27" s="33" t="s">
        <v>68</v>
      </c>
      <c r="K27" s="34">
        <v>4.4907407407407405E-3</v>
      </c>
      <c r="L27" s="35" t="s">
        <v>131</v>
      </c>
      <c r="M27" s="36" t="s">
        <v>132</v>
      </c>
      <c r="N27" s="37"/>
      <c r="O27" s="38" t="str">
        <f t="shared" si="0"/>
        <v>PB</v>
      </c>
      <c r="P27" s="39">
        <f t="shared" si="1"/>
        <v>4.4907407407407405E-3</v>
      </c>
      <c r="Q27" s="40">
        <v>4.6759259259259263E-3</v>
      </c>
      <c r="R27" s="40">
        <v>4.6759259259259263E-3</v>
      </c>
    </row>
    <row r="28" spans="1:18" ht="13.15" customHeight="1">
      <c r="A28" s="26">
        <v>16</v>
      </c>
      <c r="B28" s="27" t="s">
        <v>133</v>
      </c>
      <c r="C28" s="28" t="s">
        <v>134</v>
      </c>
      <c r="D28" s="29" t="s">
        <v>135</v>
      </c>
      <c r="E28" s="30" t="s">
        <v>30</v>
      </c>
      <c r="F28" s="31" t="s">
        <v>136</v>
      </c>
      <c r="G28" s="32" t="s">
        <v>65</v>
      </c>
      <c r="H28" s="33" t="s">
        <v>66</v>
      </c>
      <c r="I28" s="33" t="s">
        <v>67</v>
      </c>
      <c r="J28" s="33" t="s">
        <v>68</v>
      </c>
      <c r="K28" s="34">
        <v>4.5254629629629629E-3</v>
      </c>
      <c r="L28" s="35" t="s">
        <v>137</v>
      </c>
      <c r="M28" s="36" t="s">
        <v>138</v>
      </c>
      <c r="N28" s="37"/>
      <c r="O28" s="38" t="str">
        <f t="shared" si="0"/>
        <v>PB</v>
      </c>
      <c r="P28" s="39">
        <f t="shared" si="1"/>
        <v>4.5254629629629629E-3</v>
      </c>
      <c r="Q28" s="40">
        <v>4.7916666666666672E-3</v>
      </c>
      <c r="R28" s="40">
        <v>4.7916666666666672E-3</v>
      </c>
    </row>
    <row r="29" spans="1:18" ht="13.15" customHeight="1">
      <c r="A29" s="26">
        <v>17</v>
      </c>
      <c r="B29" s="27" t="s">
        <v>139</v>
      </c>
      <c r="C29" s="28" t="s">
        <v>140</v>
      </c>
      <c r="D29" s="29" t="s">
        <v>141</v>
      </c>
      <c r="E29" s="30" t="s">
        <v>30</v>
      </c>
      <c r="F29" s="31" t="s">
        <v>41</v>
      </c>
      <c r="G29" s="32" t="s">
        <v>42</v>
      </c>
      <c r="H29" s="33" t="s">
        <v>43</v>
      </c>
      <c r="I29" s="33" t="s">
        <v>44</v>
      </c>
      <c r="J29" s="33" t="s">
        <v>45</v>
      </c>
      <c r="K29" s="34">
        <v>4.5254629629629629E-3</v>
      </c>
      <c r="L29" s="35" t="s">
        <v>142</v>
      </c>
      <c r="M29" s="36" t="s">
        <v>143</v>
      </c>
      <c r="N29" s="37"/>
      <c r="O29" s="38" t="str">
        <f t="shared" si="0"/>
        <v/>
      </c>
      <c r="P29" s="39">
        <f t="shared" si="1"/>
        <v>4.5254629629629629E-3</v>
      </c>
      <c r="Q29" s="40">
        <v>4.4212962962962956E-3</v>
      </c>
      <c r="R29" s="40">
        <v>4.4212962962962956E-3</v>
      </c>
    </row>
    <row r="30" spans="1:18" ht="13.15" customHeight="1">
      <c r="A30" s="26">
        <v>18</v>
      </c>
      <c r="B30" s="27" t="s">
        <v>144</v>
      </c>
      <c r="C30" s="28" t="s">
        <v>145</v>
      </c>
      <c r="D30" s="29" t="s">
        <v>146</v>
      </c>
      <c r="E30" s="30" t="s">
        <v>57</v>
      </c>
      <c r="F30" s="31" t="s">
        <v>147</v>
      </c>
      <c r="G30" s="32"/>
      <c r="H30" s="33"/>
      <c r="I30" s="33"/>
      <c r="J30" s="33"/>
      <c r="K30" s="34">
        <v>4.5717592592592589E-3</v>
      </c>
      <c r="L30" s="35" t="s">
        <v>148</v>
      </c>
      <c r="M30" s="36" t="s">
        <v>149</v>
      </c>
      <c r="N30" s="37"/>
      <c r="O30" s="38" t="str">
        <f t="shared" si="0"/>
        <v/>
      </c>
      <c r="P30" s="39">
        <f t="shared" si="1"/>
        <v>4.5717592592592589E-3</v>
      </c>
      <c r="Q30" s="40">
        <v>4.2129629629629626E-3</v>
      </c>
      <c r="R30" s="40">
        <v>4.5370370370370365E-3</v>
      </c>
    </row>
    <row r="31" spans="1:18" ht="13.15" customHeight="1">
      <c r="A31" s="26">
        <v>19</v>
      </c>
      <c r="B31" s="27" t="s">
        <v>150</v>
      </c>
      <c r="C31" s="28" t="s">
        <v>151</v>
      </c>
      <c r="D31" s="29" t="s">
        <v>152</v>
      </c>
      <c r="E31" s="30" t="s">
        <v>30</v>
      </c>
      <c r="F31" s="31" t="s">
        <v>153</v>
      </c>
      <c r="G31" s="32" t="s">
        <v>95</v>
      </c>
      <c r="H31" s="33" t="s">
        <v>96</v>
      </c>
      <c r="I31" s="33" t="s">
        <v>97</v>
      </c>
      <c r="J31" s="33" t="s">
        <v>98</v>
      </c>
      <c r="K31" s="34">
        <v>4.5833333333333334E-3</v>
      </c>
      <c r="L31" s="35" t="s">
        <v>154</v>
      </c>
      <c r="M31" s="36" t="s">
        <v>155</v>
      </c>
      <c r="N31" s="37"/>
      <c r="O31" s="38" t="str">
        <f t="shared" si="0"/>
        <v/>
      </c>
      <c r="P31" s="39">
        <f t="shared" si="1"/>
        <v>4.5833333333333334E-3</v>
      </c>
      <c r="Q31" s="40">
        <v>4.4560185185185189E-3</v>
      </c>
      <c r="R31" s="40">
        <v>4.4560185185185189E-3</v>
      </c>
    </row>
    <row r="32" spans="1:18" ht="13.15" customHeight="1">
      <c r="A32" s="26">
        <v>20</v>
      </c>
      <c r="B32" s="27" t="s">
        <v>156</v>
      </c>
      <c r="C32" s="28" t="s">
        <v>157</v>
      </c>
      <c r="D32" s="29" t="s">
        <v>158</v>
      </c>
      <c r="E32" s="30" t="s">
        <v>30</v>
      </c>
      <c r="F32" s="31" t="s">
        <v>159</v>
      </c>
      <c r="G32" s="32" t="s">
        <v>160</v>
      </c>
      <c r="H32" s="33" t="s">
        <v>161</v>
      </c>
      <c r="I32" s="33" t="s">
        <v>97</v>
      </c>
      <c r="J32" s="33" t="s">
        <v>162</v>
      </c>
      <c r="K32" s="34">
        <v>4.5949074074074078E-3</v>
      </c>
      <c r="L32" s="35" t="s">
        <v>163</v>
      </c>
      <c r="M32" s="36" t="s">
        <v>164</v>
      </c>
      <c r="N32" s="37"/>
      <c r="O32" s="38" t="str">
        <f t="shared" si="0"/>
        <v>SB</v>
      </c>
      <c r="P32" s="39">
        <f t="shared" si="1"/>
        <v>4.5949074074074078E-3</v>
      </c>
      <c r="Q32" s="40">
        <v>4.2824074074074075E-3</v>
      </c>
      <c r="R32" s="40">
        <v>4.6296296296296302E-3</v>
      </c>
    </row>
    <row r="33" spans="1:18" ht="13.15" customHeight="1">
      <c r="A33" s="26">
        <v>21</v>
      </c>
      <c r="B33" s="27" t="s">
        <v>165</v>
      </c>
      <c r="C33" s="28" t="s">
        <v>166</v>
      </c>
      <c r="D33" s="29" t="s">
        <v>167</v>
      </c>
      <c r="E33" s="30" t="s">
        <v>30</v>
      </c>
      <c r="F33" s="31" t="s">
        <v>168</v>
      </c>
      <c r="G33" s="32" t="s">
        <v>95</v>
      </c>
      <c r="H33" s="33" t="s">
        <v>96</v>
      </c>
      <c r="I33" s="33" t="s">
        <v>97</v>
      </c>
      <c r="J33" s="33" t="s">
        <v>98</v>
      </c>
      <c r="K33" s="34">
        <v>4.7106481481481478E-3</v>
      </c>
      <c r="L33" s="35" t="s">
        <v>169</v>
      </c>
      <c r="M33" s="36" t="s">
        <v>170</v>
      </c>
      <c r="N33" s="37"/>
      <c r="O33" s="38" t="str">
        <f t="shared" si="0"/>
        <v>PB</v>
      </c>
      <c r="P33" s="39">
        <f t="shared" si="1"/>
        <v>4.7106481481481478E-3</v>
      </c>
      <c r="Q33" s="40">
        <v>4.9652777777777777E-3</v>
      </c>
      <c r="R33" s="40">
        <v>4.9652777777777777E-3</v>
      </c>
    </row>
    <row r="34" spans="1:18" ht="13.15" customHeight="1">
      <c r="A34" s="26">
        <v>22</v>
      </c>
      <c r="B34" s="27" t="s">
        <v>171</v>
      </c>
      <c r="C34" s="28" t="s">
        <v>172</v>
      </c>
      <c r="D34" s="29" t="s">
        <v>173</v>
      </c>
      <c r="E34" s="30" t="s">
        <v>57</v>
      </c>
      <c r="F34" s="31" t="s">
        <v>174</v>
      </c>
      <c r="G34" s="32"/>
      <c r="H34" s="33"/>
      <c r="I34" s="33"/>
      <c r="J34" s="33"/>
      <c r="K34" s="34">
        <v>4.7337962962962958E-3</v>
      </c>
      <c r="L34" s="35" t="s">
        <v>175</v>
      </c>
      <c r="M34" s="36" t="s">
        <v>176</v>
      </c>
      <c r="N34" s="37"/>
      <c r="O34" s="38" t="str">
        <f t="shared" si="0"/>
        <v/>
      </c>
      <c r="P34" s="39">
        <f t="shared" si="1"/>
        <v>4.7337962962962958E-3</v>
      </c>
      <c r="Q34" s="40">
        <v>4.3981481481481484E-3</v>
      </c>
      <c r="R34" s="40">
        <v>4.3981481481481484E-3</v>
      </c>
    </row>
    <row r="35" spans="1:18" ht="13.15" customHeight="1">
      <c r="A35" s="26">
        <v>23</v>
      </c>
      <c r="B35" s="27" t="s">
        <v>177</v>
      </c>
      <c r="C35" s="28" t="s">
        <v>178</v>
      </c>
      <c r="D35" s="29" t="s">
        <v>152</v>
      </c>
      <c r="E35" s="30" t="s">
        <v>30</v>
      </c>
      <c r="F35" s="31" t="s">
        <v>179</v>
      </c>
      <c r="G35" s="32" t="s">
        <v>95</v>
      </c>
      <c r="H35" s="33" t="s">
        <v>96</v>
      </c>
      <c r="I35" s="33" t="s">
        <v>97</v>
      </c>
      <c r="J35" s="33" t="s">
        <v>98</v>
      </c>
      <c r="K35" s="34">
        <v>4.7916666666666672E-3</v>
      </c>
      <c r="L35" s="35" t="s">
        <v>180</v>
      </c>
      <c r="M35" s="36" t="s">
        <v>181</v>
      </c>
      <c r="N35" s="37"/>
      <c r="O35" s="38" t="str">
        <f t="shared" si="0"/>
        <v/>
      </c>
      <c r="P35" s="39">
        <f t="shared" si="1"/>
        <v>4.7916666666666672E-3</v>
      </c>
      <c r="Q35" s="40">
        <v>4.5717592592592589E-3</v>
      </c>
      <c r="R35" s="40">
        <v>4.5717592592592589E-3</v>
      </c>
    </row>
    <row r="36" spans="1:18" ht="13.15" customHeight="1">
      <c r="A36" s="26">
        <v>24</v>
      </c>
      <c r="B36" s="27" t="s">
        <v>182</v>
      </c>
      <c r="C36" s="28" t="s">
        <v>157</v>
      </c>
      <c r="D36" s="29" t="s">
        <v>183</v>
      </c>
      <c r="E36" s="30" t="s">
        <v>30</v>
      </c>
      <c r="F36" s="31" t="s">
        <v>184</v>
      </c>
      <c r="G36" s="32" t="s">
        <v>95</v>
      </c>
      <c r="H36" s="33" t="s">
        <v>96</v>
      </c>
      <c r="I36" s="33" t="s">
        <v>97</v>
      </c>
      <c r="J36" s="33" t="s">
        <v>98</v>
      </c>
      <c r="K36" s="34">
        <v>4.8032407407407407E-3</v>
      </c>
      <c r="L36" s="35" t="s">
        <v>185</v>
      </c>
      <c r="M36" s="36" t="s">
        <v>186</v>
      </c>
      <c r="N36" s="37"/>
      <c r="O36" s="38" t="str">
        <f t="shared" si="0"/>
        <v/>
      </c>
      <c r="P36" s="39">
        <f t="shared" si="1"/>
        <v>4.8032407407407407E-3</v>
      </c>
      <c r="Q36" s="40">
        <v>4.5601851851851853E-3</v>
      </c>
      <c r="R36" s="40">
        <v>4.5601851851851853E-3</v>
      </c>
    </row>
    <row r="37" spans="1:18" ht="13.15" customHeight="1">
      <c r="A37" s="26">
        <v>25</v>
      </c>
      <c r="B37" s="27" t="s">
        <v>187</v>
      </c>
      <c r="C37" s="28" t="s">
        <v>188</v>
      </c>
      <c r="D37" s="29" t="s">
        <v>189</v>
      </c>
      <c r="E37" s="30" t="s">
        <v>30</v>
      </c>
      <c r="F37" s="31" t="s">
        <v>190</v>
      </c>
      <c r="G37" s="32" t="s">
        <v>95</v>
      </c>
      <c r="H37" s="33" t="s">
        <v>96</v>
      </c>
      <c r="I37" s="33" t="s">
        <v>97</v>
      </c>
      <c r="J37" s="33" t="s">
        <v>98</v>
      </c>
      <c r="K37" s="34">
        <v>4.8611111111111112E-3</v>
      </c>
      <c r="L37" s="35" t="s">
        <v>191</v>
      </c>
      <c r="M37" s="36" t="s">
        <v>191</v>
      </c>
      <c r="N37" s="37"/>
      <c r="O37" s="38" t="str">
        <f t="shared" si="0"/>
        <v>PB</v>
      </c>
      <c r="P37" s="39">
        <f t="shared" si="1"/>
        <v>4.8611111111111112E-3</v>
      </c>
      <c r="Q37" s="40" t="s">
        <v>191</v>
      </c>
      <c r="R37" s="40" t="s">
        <v>191</v>
      </c>
    </row>
    <row r="38" spans="1:18" ht="13.15" customHeight="1">
      <c r="A38" s="26">
        <v>26</v>
      </c>
      <c r="B38" s="27" t="s">
        <v>192</v>
      </c>
      <c r="C38" s="28" t="s">
        <v>193</v>
      </c>
      <c r="D38" s="29" t="s">
        <v>194</v>
      </c>
      <c r="E38" s="30" t="s">
        <v>30</v>
      </c>
      <c r="F38" s="31" t="s">
        <v>195</v>
      </c>
      <c r="G38" s="32" t="s">
        <v>95</v>
      </c>
      <c r="H38" s="33" t="s">
        <v>96</v>
      </c>
      <c r="I38" s="33" t="s">
        <v>97</v>
      </c>
      <c r="J38" s="33" t="s">
        <v>98</v>
      </c>
      <c r="K38" s="34">
        <v>4.8842592592592592E-3</v>
      </c>
      <c r="L38" s="35" t="s">
        <v>191</v>
      </c>
      <c r="M38" s="36" t="s">
        <v>191</v>
      </c>
      <c r="N38" s="37"/>
      <c r="O38" s="38" t="str">
        <f t="shared" si="0"/>
        <v>PB</v>
      </c>
      <c r="P38" s="39">
        <f t="shared" si="1"/>
        <v>4.8842592592592592E-3</v>
      </c>
      <c r="Q38" s="40" t="s">
        <v>191</v>
      </c>
      <c r="R38" s="40" t="s">
        <v>191</v>
      </c>
    </row>
    <row r="39" spans="1:18" ht="13.15" customHeight="1">
      <c r="A39" s="26">
        <v>27</v>
      </c>
      <c r="B39" s="27" t="s">
        <v>196</v>
      </c>
      <c r="C39" s="28" t="s">
        <v>197</v>
      </c>
      <c r="D39" s="29" t="s">
        <v>198</v>
      </c>
      <c r="E39" s="30" t="s">
        <v>57</v>
      </c>
      <c r="F39" s="31" t="s">
        <v>199</v>
      </c>
      <c r="G39" s="32"/>
      <c r="H39" s="33"/>
      <c r="I39" s="33"/>
      <c r="J39" s="33"/>
      <c r="K39" s="34">
        <v>4.8842592592592592E-3</v>
      </c>
      <c r="L39" s="35"/>
      <c r="M39" s="36"/>
      <c r="N39" s="37"/>
      <c r="O39" s="38" t="str">
        <f t="shared" si="0"/>
        <v>PB</v>
      </c>
      <c r="P39" s="39">
        <f t="shared" si="1"/>
        <v>4.8842592592592592E-3</v>
      </c>
      <c r="Q39" s="40" t="s">
        <v>191</v>
      </c>
      <c r="R39" s="40" t="s">
        <v>191</v>
      </c>
    </row>
    <row r="40" spans="1:18" ht="13.15" customHeight="1">
      <c r="A40" s="26">
        <v>28</v>
      </c>
      <c r="B40" s="27" t="s">
        <v>200</v>
      </c>
      <c r="C40" s="28" t="s">
        <v>49</v>
      </c>
      <c r="D40" s="29" t="s">
        <v>201</v>
      </c>
      <c r="E40" s="30" t="s">
        <v>30</v>
      </c>
      <c r="F40" s="31" t="s">
        <v>202</v>
      </c>
      <c r="G40" s="32" t="s">
        <v>123</v>
      </c>
      <c r="H40" s="33" t="s">
        <v>124</v>
      </c>
      <c r="I40" s="33" t="s">
        <v>125</v>
      </c>
      <c r="J40" s="33" t="s">
        <v>126</v>
      </c>
      <c r="K40" s="34">
        <v>4.9305555555555552E-3</v>
      </c>
      <c r="L40" s="35" t="s">
        <v>203</v>
      </c>
      <c r="M40" s="36" t="s">
        <v>204</v>
      </c>
      <c r="N40" s="37"/>
      <c r="O40" s="38" t="str">
        <f t="shared" si="0"/>
        <v/>
      </c>
      <c r="P40" s="39">
        <f t="shared" si="1"/>
        <v>4.9305555555555552E-3</v>
      </c>
      <c r="Q40" s="40">
        <v>4.5023148148148149E-3</v>
      </c>
      <c r="R40" s="40">
        <v>4.5023148148148149E-3</v>
      </c>
    </row>
    <row r="41" spans="1:18" ht="13.15" customHeight="1">
      <c r="A41" s="26">
        <v>29</v>
      </c>
      <c r="B41" s="27" t="s">
        <v>205</v>
      </c>
      <c r="C41" s="28" t="s">
        <v>206</v>
      </c>
      <c r="D41" s="29" t="s">
        <v>207</v>
      </c>
      <c r="E41" s="30" t="s">
        <v>30</v>
      </c>
      <c r="F41" s="31" t="s">
        <v>208</v>
      </c>
      <c r="G41" s="32" t="s">
        <v>65</v>
      </c>
      <c r="H41" s="33" t="s">
        <v>66</v>
      </c>
      <c r="I41" s="33" t="s">
        <v>67</v>
      </c>
      <c r="J41" s="33" t="s">
        <v>68</v>
      </c>
      <c r="K41" s="34">
        <v>5.2199074074074066E-3</v>
      </c>
      <c r="L41" s="35" t="s">
        <v>209</v>
      </c>
      <c r="M41" s="36" t="s">
        <v>210</v>
      </c>
      <c r="N41" s="37"/>
      <c r="O41" s="38" t="str">
        <f t="shared" si="0"/>
        <v>PB</v>
      </c>
      <c r="P41" s="39">
        <f t="shared" si="1"/>
        <v>5.2199074074074066E-3</v>
      </c>
      <c r="Q41" s="40">
        <v>5.4166666666666669E-3</v>
      </c>
      <c r="R41" s="40">
        <v>5.4166666666666669E-3</v>
      </c>
    </row>
    <row r="42" spans="1:18" ht="13.15" customHeight="1">
      <c r="A42" s="26"/>
      <c r="B42" s="27" t="s">
        <v>211</v>
      </c>
      <c r="C42" s="28" t="s">
        <v>212</v>
      </c>
      <c r="D42" s="29" t="s">
        <v>213</v>
      </c>
      <c r="E42" s="30" t="s">
        <v>30</v>
      </c>
      <c r="F42" s="31" t="s">
        <v>214</v>
      </c>
      <c r="G42" s="32" t="s">
        <v>42</v>
      </c>
      <c r="H42" s="33" t="s">
        <v>43</v>
      </c>
      <c r="I42" s="33" t="s">
        <v>44</v>
      </c>
      <c r="J42" s="33" t="s">
        <v>45</v>
      </c>
      <c r="K42" s="34" t="s">
        <v>215</v>
      </c>
      <c r="L42" s="35" t="s">
        <v>216</v>
      </c>
      <c r="M42" s="36" t="s">
        <v>217</v>
      </c>
      <c r="N42" s="37"/>
      <c r="O42" s="38" t="str">
        <f t="shared" si="0"/>
        <v/>
      </c>
      <c r="P42" s="39">
        <f t="shared" si="1"/>
        <v>0</v>
      </c>
      <c r="Q42" s="40">
        <v>3.645833333333333E-3</v>
      </c>
      <c r="R42" s="40">
        <v>3.7037037037037034E-3</v>
      </c>
    </row>
    <row r="43" spans="1:18" s="2" customFormat="1">
      <c r="A43" s="1"/>
      <c r="G43" s="3"/>
      <c r="K43" s="4" t="s">
        <v>0</v>
      </c>
    </row>
    <row r="44" spans="1:18" s="2" customFormat="1">
      <c r="A44" s="5"/>
      <c r="G44" s="3"/>
      <c r="K44" s="4" t="s">
        <v>1</v>
      </c>
    </row>
    <row r="45" spans="1:18" s="2" customFormat="1">
      <c r="A45" s="5"/>
      <c r="B45" s="6"/>
      <c r="G45" s="3"/>
      <c r="K45" s="7"/>
    </row>
    <row r="46" spans="1:18" s="2" customFormat="1">
      <c r="A46" s="5"/>
      <c r="D46" s="8" t="s">
        <v>2</v>
      </c>
      <c r="G46" s="3"/>
      <c r="K46" s="7"/>
    </row>
    <row r="47" spans="1:18" s="2" customFormat="1">
      <c r="A47" s="5"/>
      <c r="D47" s="8" t="s">
        <v>3</v>
      </c>
      <c r="G47" s="3"/>
      <c r="K47" s="7"/>
    </row>
    <row r="48" spans="1:18" s="2" customFormat="1">
      <c r="A48" s="5"/>
      <c r="G48" s="3"/>
      <c r="K48" s="7"/>
    </row>
    <row r="49" spans="1:18" s="10" customFormat="1" ht="12.75">
      <c r="A49" s="1"/>
      <c r="G49" s="42"/>
      <c r="H49" s="42"/>
    </row>
    <row r="50" spans="1:18" s="10" customFormat="1" ht="12.75">
      <c r="A50" s="1"/>
      <c r="G50" s="42"/>
      <c r="H50" s="42"/>
    </row>
    <row r="51" spans="1:18" s="2" customFormat="1" ht="18">
      <c r="A51" s="9" t="s">
        <v>218</v>
      </c>
      <c r="B51" s="10"/>
      <c r="G51" s="3"/>
      <c r="H51" s="3"/>
      <c r="K51" s="7"/>
    </row>
    <row r="52" spans="1:18" s="2" customFormat="1" hidden="1">
      <c r="A52" s="5"/>
      <c r="G52" s="3"/>
      <c r="H52" s="3"/>
      <c r="K52" s="7"/>
    </row>
    <row r="53" spans="1:18" s="2" customFormat="1" ht="18.75" thickBot="1">
      <c r="A53" s="11"/>
      <c r="D53" s="12"/>
      <c r="F53" s="13"/>
      <c r="G53" s="14"/>
      <c r="H53" s="14"/>
      <c r="I53" s="15"/>
      <c r="J53" s="15"/>
      <c r="K53" s="16"/>
      <c r="L53" s="15"/>
      <c r="M53" s="15"/>
      <c r="N53" s="14"/>
    </row>
    <row r="54" spans="1:18" s="2" customFormat="1" ht="14.25" hidden="1" thickBot="1">
      <c r="A54" s="5"/>
      <c r="G54" s="3"/>
      <c r="H54" s="3"/>
      <c r="K54" s="7"/>
    </row>
    <row r="55" spans="1:18" s="2" customFormat="1" ht="14.25" thickBot="1">
      <c r="A55" s="17" t="s">
        <v>5</v>
      </c>
      <c r="B55" s="18" t="s">
        <v>6</v>
      </c>
      <c r="C55" s="19" t="s">
        <v>7</v>
      </c>
      <c r="D55" s="20" t="s">
        <v>8</v>
      </c>
      <c r="E55" s="21" t="s">
        <v>9</v>
      </c>
      <c r="F55" s="18" t="s">
        <v>10</v>
      </c>
      <c r="G55" s="20"/>
      <c r="H55" s="22"/>
      <c r="I55" s="22"/>
      <c r="J55" s="22"/>
      <c r="K55" s="23" t="s">
        <v>11</v>
      </c>
      <c r="L55" s="18" t="s">
        <v>12</v>
      </c>
      <c r="M55" s="18" t="s">
        <v>13</v>
      </c>
      <c r="N55" s="18" t="s">
        <v>14</v>
      </c>
      <c r="O55" s="24" t="s">
        <v>15</v>
      </c>
    </row>
    <row r="56" spans="1:18" s="2" customFormat="1" ht="14.25" thickBot="1">
      <c r="A56" s="17" t="s">
        <v>16</v>
      </c>
      <c r="B56" s="18" t="s">
        <v>17</v>
      </c>
      <c r="C56" s="19" t="s">
        <v>18</v>
      </c>
      <c r="D56" s="20" t="s">
        <v>19</v>
      </c>
      <c r="E56" s="21" t="s">
        <v>20</v>
      </c>
      <c r="F56" s="18" t="s">
        <v>21</v>
      </c>
      <c r="G56" s="25" t="s">
        <v>22</v>
      </c>
      <c r="H56" s="22" t="s">
        <v>23</v>
      </c>
      <c r="I56" s="22" t="s">
        <v>24</v>
      </c>
      <c r="J56" s="25" t="s">
        <v>25</v>
      </c>
      <c r="K56" s="23" t="s">
        <v>26</v>
      </c>
      <c r="L56" s="18"/>
      <c r="M56" s="18"/>
      <c r="N56" s="18"/>
      <c r="O56" s="24"/>
    </row>
    <row r="57" spans="1:18" ht="14.25">
      <c r="A57" s="26">
        <v>1</v>
      </c>
      <c r="B57" s="27" t="s">
        <v>219</v>
      </c>
      <c r="C57" s="28" t="s">
        <v>220</v>
      </c>
      <c r="D57" s="29" t="s">
        <v>221</v>
      </c>
      <c r="E57" s="30" t="s">
        <v>30</v>
      </c>
      <c r="F57" s="31" t="s">
        <v>222</v>
      </c>
      <c r="G57" s="32" t="s">
        <v>32</v>
      </c>
      <c r="H57" s="33" t="s">
        <v>33</v>
      </c>
      <c r="I57" s="33" t="s">
        <v>34</v>
      </c>
      <c r="J57" s="33" t="s">
        <v>35</v>
      </c>
      <c r="K57" s="34">
        <v>3.8310185185185183E-3</v>
      </c>
      <c r="L57" s="35" t="s">
        <v>223</v>
      </c>
      <c r="M57" s="43" t="s">
        <v>224</v>
      </c>
      <c r="N57" s="37"/>
      <c r="O57" s="38" t="str">
        <f t="shared" ref="O57:O65" si="2">IF(ISBLANK(Q57),"",IF(K57&gt;R57,"",IF(K57&lt;=Q57,"PB",IF(K57&lt;=R57,"SB"))))</f>
        <v/>
      </c>
      <c r="P57" s="39">
        <f t="shared" ref="P57:P65" si="3">SUM(K57)</f>
        <v>3.8310185185185183E-3</v>
      </c>
      <c r="Q57" s="40">
        <v>3.7152777777777774E-3</v>
      </c>
      <c r="R57" s="40">
        <v>3.7152777777777774E-3</v>
      </c>
    </row>
    <row r="58" spans="1:18" ht="14.25">
      <c r="A58" s="26">
        <v>2</v>
      </c>
      <c r="B58" s="27" t="s">
        <v>225</v>
      </c>
      <c r="C58" s="28" t="s">
        <v>226</v>
      </c>
      <c r="D58" s="29" t="s">
        <v>227</v>
      </c>
      <c r="E58" s="30" t="s">
        <v>30</v>
      </c>
      <c r="F58" s="31" t="s">
        <v>228</v>
      </c>
      <c r="G58" s="32" t="s">
        <v>95</v>
      </c>
      <c r="H58" s="33" t="s">
        <v>96</v>
      </c>
      <c r="I58" s="33" t="s">
        <v>97</v>
      </c>
      <c r="J58" s="33" t="s">
        <v>98</v>
      </c>
      <c r="K58" s="34">
        <v>3.9004629629629632E-3</v>
      </c>
      <c r="L58" s="35" t="s">
        <v>229</v>
      </c>
      <c r="M58" s="36" t="s">
        <v>230</v>
      </c>
      <c r="N58" s="37"/>
      <c r="O58" s="38" t="str">
        <f t="shared" si="2"/>
        <v>PB</v>
      </c>
      <c r="P58" s="39">
        <f t="shared" si="3"/>
        <v>3.9004629629629632E-3</v>
      </c>
      <c r="Q58" s="40">
        <v>3.9814814814814817E-3</v>
      </c>
      <c r="R58" s="40">
        <v>3.9814814814814817E-3</v>
      </c>
    </row>
    <row r="59" spans="1:18" ht="14.25">
      <c r="A59" s="26">
        <v>3</v>
      </c>
      <c r="B59" s="27" t="s">
        <v>231</v>
      </c>
      <c r="C59" s="28" t="s">
        <v>232</v>
      </c>
      <c r="D59" s="29" t="s">
        <v>233</v>
      </c>
      <c r="E59" s="30" t="s">
        <v>57</v>
      </c>
      <c r="F59" s="31" t="s">
        <v>234</v>
      </c>
      <c r="G59" s="32"/>
      <c r="H59" s="33"/>
      <c r="I59" s="33"/>
      <c r="J59" s="33"/>
      <c r="K59" s="34">
        <v>4.108796296296297E-3</v>
      </c>
      <c r="L59" s="35" t="s">
        <v>235</v>
      </c>
      <c r="M59" s="36" t="s">
        <v>236</v>
      </c>
      <c r="N59" s="37"/>
      <c r="O59" s="38" t="str">
        <f t="shared" si="2"/>
        <v>SB</v>
      </c>
      <c r="P59" s="39">
        <f t="shared" si="3"/>
        <v>4.108796296296297E-3</v>
      </c>
      <c r="Q59" s="40">
        <v>3.8773148148148143E-3</v>
      </c>
      <c r="R59" s="40">
        <v>4.155092592592593E-3</v>
      </c>
    </row>
    <row r="60" spans="1:18" ht="14.25">
      <c r="A60" s="26">
        <v>4</v>
      </c>
      <c r="B60" s="27" t="s">
        <v>237</v>
      </c>
      <c r="C60" s="28" t="s">
        <v>238</v>
      </c>
      <c r="D60" s="29" t="s">
        <v>239</v>
      </c>
      <c r="E60" s="30" t="s">
        <v>30</v>
      </c>
      <c r="F60" s="31" t="s">
        <v>240</v>
      </c>
      <c r="G60" s="32" t="s">
        <v>123</v>
      </c>
      <c r="H60" s="33" t="s">
        <v>124</v>
      </c>
      <c r="I60" s="33" t="s">
        <v>125</v>
      </c>
      <c r="J60" s="33" t="s">
        <v>126</v>
      </c>
      <c r="K60" s="34">
        <v>4.2013888888888891E-3</v>
      </c>
      <c r="L60" s="35" t="s">
        <v>241</v>
      </c>
      <c r="M60" s="36" t="s">
        <v>242</v>
      </c>
      <c r="N60" s="37"/>
      <c r="O60" s="38" t="str">
        <f t="shared" si="2"/>
        <v/>
      </c>
      <c r="P60" s="39">
        <f t="shared" si="3"/>
        <v>4.2013888888888891E-3</v>
      </c>
      <c r="Q60" s="40">
        <v>3.9699074074074072E-3</v>
      </c>
      <c r="R60" s="40">
        <v>3.9699074074074072E-3</v>
      </c>
    </row>
    <row r="61" spans="1:18" ht="14.25">
      <c r="A61" s="26">
        <v>5</v>
      </c>
      <c r="B61" s="27" t="s">
        <v>243</v>
      </c>
      <c r="C61" s="28" t="s">
        <v>244</v>
      </c>
      <c r="D61" s="29" t="s">
        <v>245</v>
      </c>
      <c r="E61" s="30" t="s">
        <v>30</v>
      </c>
      <c r="F61" s="31" t="s">
        <v>246</v>
      </c>
      <c r="G61" s="32" t="s">
        <v>95</v>
      </c>
      <c r="H61" s="33" t="s">
        <v>96</v>
      </c>
      <c r="I61" s="33" t="s">
        <v>97</v>
      </c>
      <c r="J61" s="33" t="s">
        <v>98</v>
      </c>
      <c r="K61" s="34">
        <v>4.3981481481481484E-3</v>
      </c>
      <c r="L61" s="35" t="s">
        <v>247</v>
      </c>
      <c r="M61" s="36" t="s">
        <v>191</v>
      </c>
      <c r="N61" s="37"/>
      <c r="O61" s="38" t="str">
        <f t="shared" si="2"/>
        <v>PB</v>
      </c>
      <c r="P61" s="39">
        <f t="shared" si="3"/>
        <v>4.3981481481481484E-3</v>
      </c>
      <c r="Q61" s="40">
        <v>4.5138888888888893E-3</v>
      </c>
      <c r="R61" s="40" t="s">
        <v>191</v>
      </c>
    </row>
    <row r="62" spans="1:18" ht="14.25">
      <c r="A62" s="26">
        <v>6</v>
      </c>
      <c r="B62" s="27" t="s">
        <v>248</v>
      </c>
      <c r="C62" s="28" t="s">
        <v>249</v>
      </c>
      <c r="D62" s="29" t="s">
        <v>250</v>
      </c>
      <c r="E62" s="30" t="s">
        <v>30</v>
      </c>
      <c r="F62" s="31" t="s">
        <v>251</v>
      </c>
      <c r="G62" s="32" t="s">
        <v>123</v>
      </c>
      <c r="H62" s="33" t="s">
        <v>124</v>
      </c>
      <c r="I62" s="33" t="s">
        <v>125</v>
      </c>
      <c r="J62" s="33" t="s">
        <v>126</v>
      </c>
      <c r="K62" s="34">
        <v>4.4791666666666669E-3</v>
      </c>
      <c r="L62" s="35" t="s">
        <v>252</v>
      </c>
      <c r="M62" s="36" t="s">
        <v>253</v>
      </c>
      <c r="N62" s="37"/>
      <c r="O62" s="38" t="str">
        <f t="shared" si="2"/>
        <v/>
      </c>
      <c r="P62" s="39">
        <f t="shared" si="3"/>
        <v>4.4791666666666669E-3</v>
      </c>
      <c r="Q62" s="40">
        <v>4.2824074074074075E-3</v>
      </c>
      <c r="R62" s="40">
        <v>4.2824074074074075E-3</v>
      </c>
    </row>
    <row r="63" spans="1:18" ht="14.25">
      <c r="A63" s="26">
        <v>7</v>
      </c>
      <c r="B63" s="27" t="s">
        <v>254</v>
      </c>
      <c r="C63" s="28" t="s">
        <v>255</v>
      </c>
      <c r="D63" s="29" t="s">
        <v>256</v>
      </c>
      <c r="E63" s="30" t="s">
        <v>30</v>
      </c>
      <c r="F63" s="31" t="s">
        <v>257</v>
      </c>
      <c r="G63" s="32" t="s">
        <v>123</v>
      </c>
      <c r="H63" s="33" t="s">
        <v>124</v>
      </c>
      <c r="I63" s="33" t="s">
        <v>125</v>
      </c>
      <c r="J63" s="33" t="s">
        <v>126</v>
      </c>
      <c r="K63" s="34">
        <v>4.5023148148148149E-3</v>
      </c>
      <c r="L63" s="35" t="s">
        <v>154</v>
      </c>
      <c r="M63" s="43" t="s">
        <v>155</v>
      </c>
      <c r="N63" s="37"/>
      <c r="O63" s="38" t="str">
        <f t="shared" si="2"/>
        <v/>
      </c>
      <c r="P63" s="39">
        <f t="shared" si="3"/>
        <v>4.5023148148148149E-3</v>
      </c>
      <c r="Q63" s="40">
        <v>4.4560185185185189E-3</v>
      </c>
      <c r="R63" s="40">
        <v>4.4560185185185189E-3</v>
      </c>
    </row>
    <row r="64" spans="1:18" ht="14.25">
      <c r="A64" s="26">
        <v>8</v>
      </c>
      <c r="B64" s="27" t="s">
        <v>258</v>
      </c>
      <c r="C64" s="28" t="s">
        <v>259</v>
      </c>
      <c r="D64" s="29" t="s">
        <v>260</v>
      </c>
      <c r="E64" s="30" t="s">
        <v>57</v>
      </c>
      <c r="F64" s="31" t="s">
        <v>261</v>
      </c>
      <c r="G64" s="32"/>
      <c r="H64" s="33"/>
      <c r="I64" s="33"/>
      <c r="J64" s="33"/>
      <c r="K64" s="34">
        <v>4.6990740740740743E-3</v>
      </c>
      <c r="L64" s="35" t="s">
        <v>262</v>
      </c>
      <c r="M64" s="43" t="s">
        <v>263</v>
      </c>
      <c r="N64" s="37"/>
      <c r="O64" s="38" t="str">
        <f t="shared" si="2"/>
        <v>PB</v>
      </c>
      <c r="P64" s="39">
        <f t="shared" si="3"/>
        <v>4.6990740740740743E-3</v>
      </c>
      <c r="Q64" s="40">
        <v>5.0000000000000001E-3</v>
      </c>
      <c r="R64" s="40">
        <v>5.0000000000000001E-3</v>
      </c>
    </row>
    <row r="65" spans="1:18" ht="14.25">
      <c r="A65" s="26">
        <v>9</v>
      </c>
      <c r="B65" s="27" t="s">
        <v>264</v>
      </c>
      <c r="C65" s="28" t="s">
        <v>265</v>
      </c>
      <c r="D65" s="29" t="s">
        <v>266</v>
      </c>
      <c r="E65" s="30" t="s">
        <v>30</v>
      </c>
      <c r="F65" s="31" t="s">
        <v>267</v>
      </c>
      <c r="G65" s="32" t="s">
        <v>95</v>
      </c>
      <c r="H65" s="33" t="s">
        <v>96</v>
      </c>
      <c r="I65" s="33" t="s">
        <v>97</v>
      </c>
      <c r="J65" s="33" t="s">
        <v>98</v>
      </c>
      <c r="K65" s="34">
        <v>4.9537037037037041E-3</v>
      </c>
      <c r="L65" s="35" t="s">
        <v>268</v>
      </c>
      <c r="M65" s="43" t="s">
        <v>191</v>
      </c>
      <c r="N65" s="37"/>
      <c r="O65" s="38" t="str">
        <f t="shared" si="2"/>
        <v>PB</v>
      </c>
      <c r="P65" s="39">
        <f t="shared" si="3"/>
        <v>4.9537037037037041E-3</v>
      </c>
      <c r="Q65" s="40">
        <v>5.3125000000000004E-3</v>
      </c>
      <c r="R65" s="40" t="s">
        <v>191</v>
      </c>
    </row>
  </sheetData>
  <printOptions horizontalCentered="1"/>
  <pageMargins left="0.78740157480314965" right="0.39370078740157483" top="0.78740157480314965" bottom="0.39370078740157483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0"/>
  <sheetViews>
    <sheetView zoomScaleNormal="100" workbookViewId="0"/>
  </sheetViews>
  <sheetFormatPr defaultColWidth="10.6640625" defaultRowHeight="13.5"/>
  <cols>
    <col min="1" max="1" width="6.6640625" style="44" customWidth="1"/>
    <col min="2" max="2" width="6.6640625" style="41" customWidth="1"/>
    <col min="3" max="3" width="12.5" style="41" customWidth="1"/>
    <col min="4" max="4" width="13.1640625" style="41" customWidth="1"/>
    <col min="5" max="5" width="9.1640625" style="41" customWidth="1"/>
    <col min="6" max="6" width="9.83203125" style="41" customWidth="1"/>
    <col min="7" max="7" width="9.83203125" style="45" customWidth="1"/>
    <col min="8" max="8" width="16.33203125" style="41" customWidth="1"/>
    <col min="9" max="9" width="10.1640625" style="41" customWidth="1"/>
    <col min="10" max="10" width="19.6640625" style="41" customWidth="1"/>
    <col min="11" max="11" width="11.83203125" style="46" customWidth="1"/>
    <col min="12" max="12" width="12.33203125" style="41" hidden="1" customWidth="1"/>
    <col min="13" max="13" width="7.83203125" style="41" hidden="1" customWidth="1"/>
    <col min="14" max="14" width="4.33203125" style="41" customWidth="1"/>
    <col min="15" max="15" width="8.33203125" style="41" customWidth="1"/>
    <col min="16" max="16" width="9.6640625" style="41" hidden="1" customWidth="1"/>
    <col min="17" max="18" width="10.6640625" style="41" hidden="1" customWidth="1"/>
    <col min="19" max="19" width="10.6640625" style="41" customWidth="1"/>
    <col min="20" max="256" width="10.6640625" style="41"/>
    <col min="257" max="258" width="6.6640625" style="41" customWidth="1"/>
    <col min="259" max="259" width="12.5" style="41" customWidth="1"/>
    <col min="260" max="260" width="13.1640625" style="41" customWidth="1"/>
    <col min="261" max="261" width="9.1640625" style="41" customWidth="1"/>
    <col min="262" max="263" width="9.83203125" style="41" customWidth="1"/>
    <col min="264" max="264" width="16.33203125" style="41" customWidth="1"/>
    <col min="265" max="265" width="10.1640625" style="41" customWidth="1"/>
    <col min="266" max="266" width="19.6640625" style="41" customWidth="1"/>
    <col min="267" max="267" width="11.83203125" style="41" customWidth="1"/>
    <col min="268" max="269" width="0" style="41" hidden="1" customWidth="1"/>
    <col min="270" max="270" width="4.33203125" style="41" customWidth="1"/>
    <col min="271" max="271" width="8.33203125" style="41" customWidth="1"/>
    <col min="272" max="274" width="0" style="41" hidden="1" customWidth="1"/>
    <col min="275" max="275" width="10.6640625" style="41" customWidth="1"/>
    <col min="276" max="512" width="10.6640625" style="41"/>
    <col min="513" max="514" width="6.6640625" style="41" customWidth="1"/>
    <col min="515" max="515" width="12.5" style="41" customWidth="1"/>
    <col min="516" max="516" width="13.1640625" style="41" customWidth="1"/>
    <col min="517" max="517" width="9.1640625" style="41" customWidth="1"/>
    <col min="518" max="519" width="9.83203125" style="41" customWidth="1"/>
    <col min="520" max="520" width="16.33203125" style="41" customWidth="1"/>
    <col min="521" max="521" width="10.1640625" style="41" customWidth="1"/>
    <col min="522" max="522" width="19.6640625" style="41" customWidth="1"/>
    <col min="523" max="523" width="11.83203125" style="41" customWidth="1"/>
    <col min="524" max="525" width="0" style="41" hidden="1" customWidth="1"/>
    <col min="526" max="526" width="4.33203125" style="41" customWidth="1"/>
    <col min="527" max="527" width="8.33203125" style="41" customWidth="1"/>
    <col min="528" max="530" width="0" style="41" hidden="1" customWidth="1"/>
    <col min="531" max="531" width="10.6640625" style="41" customWidth="1"/>
    <col min="532" max="768" width="10.6640625" style="41"/>
    <col min="769" max="770" width="6.6640625" style="41" customWidth="1"/>
    <col min="771" max="771" width="12.5" style="41" customWidth="1"/>
    <col min="772" max="772" width="13.1640625" style="41" customWidth="1"/>
    <col min="773" max="773" width="9.1640625" style="41" customWidth="1"/>
    <col min="774" max="775" width="9.83203125" style="41" customWidth="1"/>
    <col min="776" max="776" width="16.33203125" style="41" customWidth="1"/>
    <col min="777" max="777" width="10.1640625" style="41" customWidth="1"/>
    <col min="778" max="778" width="19.6640625" style="41" customWidth="1"/>
    <col min="779" max="779" width="11.83203125" style="41" customWidth="1"/>
    <col min="780" max="781" width="0" style="41" hidden="1" customWidth="1"/>
    <col min="782" max="782" width="4.33203125" style="41" customWidth="1"/>
    <col min="783" max="783" width="8.33203125" style="41" customWidth="1"/>
    <col min="784" max="786" width="0" style="41" hidden="1" customWidth="1"/>
    <col min="787" max="787" width="10.6640625" style="41" customWidth="1"/>
    <col min="788" max="1024" width="10.6640625" style="41"/>
    <col min="1025" max="1026" width="6.6640625" style="41" customWidth="1"/>
    <col min="1027" max="1027" width="12.5" style="41" customWidth="1"/>
    <col min="1028" max="1028" width="13.1640625" style="41" customWidth="1"/>
    <col min="1029" max="1029" width="9.1640625" style="41" customWidth="1"/>
    <col min="1030" max="1031" width="9.83203125" style="41" customWidth="1"/>
    <col min="1032" max="1032" width="16.33203125" style="41" customWidth="1"/>
    <col min="1033" max="1033" width="10.1640625" style="41" customWidth="1"/>
    <col min="1034" max="1034" width="19.6640625" style="41" customWidth="1"/>
    <col min="1035" max="1035" width="11.83203125" style="41" customWidth="1"/>
    <col min="1036" max="1037" width="0" style="41" hidden="1" customWidth="1"/>
    <col min="1038" max="1038" width="4.33203125" style="41" customWidth="1"/>
    <col min="1039" max="1039" width="8.33203125" style="41" customWidth="1"/>
    <col min="1040" max="1042" width="0" style="41" hidden="1" customWidth="1"/>
    <col min="1043" max="1043" width="10.6640625" style="41" customWidth="1"/>
    <col min="1044" max="1280" width="10.6640625" style="41"/>
    <col min="1281" max="1282" width="6.6640625" style="41" customWidth="1"/>
    <col min="1283" max="1283" width="12.5" style="41" customWidth="1"/>
    <col min="1284" max="1284" width="13.1640625" style="41" customWidth="1"/>
    <col min="1285" max="1285" width="9.1640625" style="41" customWidth="1"/>
    <col min="1286" max="1287" width="9.83203125" style="41" customWidth="1"/>
    <col min="1288" max="1288" width="16.33203125" style="41" customWidth="1"/>
    <col min="1289" max="1289" width="10.1640625" style="41" customWidth="1"/>
    <col min="1290" max="1290" width="19.6640625" style="41" customWidth="1"/>
    <col min="1291" max="1291" width="11.83203125" style="41" customWidth="1"/>
    <col min="1292" max="1293" width="0" style="41" hidden="1" customWidth="1"/>
    <col min="1294" max="1294" width="4.33203125" style="41" customWidth="1"/>
    <col min="1295" max="1295" width="8.33203125" style="41" customWidth="1"/>
    <col min="1296" max="1298" width="0" style="41" hidden="1" customWidth="1"/>
    <col min="1299" max="1299" width="10.6640625" style="41" customWidth="1"/>
    <col min="1300" max="1536" width="10.6640625" style="41"/>
    <col min="1537" max="1538" width="6.6640625" style="41" customWidth="1"/>
    <col min="1539" max="1539" width="12.5" style="41" customWidth="1"/>
    <col min="1540" max="1540" width="13.1640625" style="41" customWidth="1"/>
    <col min="1541" max="1541" width="9.1640625" style="41" customWidth="1"/>
    <col min="1542" max="1543" width="9.83203125" style="41" customWidth="1"/>
    <col min="1544" max="1544" width="16.33203125" style="41" customWidth="1"/>
    <col min="1545" max="1545" width="10.1640625" style="41" customWidth="1"/>
    <col min="1546" max="1546" width="19.6640625" style="41" customWidth="1"/>
    <col min="1547" max="1547" width="11.83203125" style="41" customWidth="1"/>
    <col min="1548" max="1549" width="0" style="41" hidden="1" customWidth="1"/>
    <col min="1550" max="1550" width="4.33203125" style="41" customWidth="1"/>
    <col min="1551" max="1551" width="8.33203125" style="41" customWidth="1"/>
    <col min="1552" max="1554" width="0" style="41" hidden="1" customWidth="1"/>
    <col min="1555" max="1555" width="10.6640625" style="41" customWidth="1"/>
    <col min="1556" max="1792" width="10.6640625" style="41"/>
    <col min="1793" max="1794" width="6.6640625" style="41" customWidth="1"/>
    <col min="1795" max="1795" width="12.5" style="41" customWidth="1"/>
    <col min="1796" max="1796" width="13.1640625" style="41" customWidth="1"/>
    <col min="1797" max="1797" width="9.1640625" style="41" customWidth="1"/>
    <col min="1798" max="1799" width="9.83203125" style="41" customWidth="1"/>
    <col min="1800" max="1800" width="16.33203125" style="41" customWidth="1"/>
    <col min="1801" max="1801" width="10.1640625" style="41" customWidth="1"/>
    <col min="1802" max="1802" width="19.6640625" style="41" customWidth="1"/>
    <col min="1803" max="1803" width="11.83203125" style="41" customWidth="1"/>
    <col min="1804" max="1805" width="0" style="41" hidden="1" customWidth="1"/>
    <col min="1806" max="1806" width="4.33203125" style="41" customWidth="1"/>
    <col min="1807" max="1807" width="8.33203125" style="41" customWidth="1"/>
    <col min="1808" max="1810" width="0" style="41" hidden="1" customWidth="1"/>
    <col min="1811" max="1811" width="10.6640625" style="41" customWidth="1"/>
    <col min="1812" max="2048" width="10.6640625" style="41"/>
    <col min="2049" max="2050" width="6.6640625" style="41" customWidth="1"/>
    <col min="2051" max="2051" width="12.5" style="41" customWidth="1"/>
    <col min="2052" max="2052" width="13.1640625" style="41" customWidth="1"/>
    <col min="2053" max="2053" width="9.1640625" style="41" customWidth="1"/>
    <col min="2054" max="2055" width="9.83203125" style="41" customWidth="1"/>
    <col min="2056" max="2056" width="16.33203125" style="41" customWidth="1"/>
    <col min="2057" max="2057" width="10.1640625" style="41" customWidth="1"/>
    <col min="2058" max="2058" width="19.6640625" style="41" customWidth="1"/>
    <col min="2059" max="2059" width="11.83203125" style="41" customWidth="1"/>
    <col min="2060" max="2061" width="0" style="41" hidden="1" customWidth="1"/>
    <col min="2062" max="2062" width="4.33203125" style="41" customWidth="1"/>
    <col min="2063" max="2063" width="8.33203125" style="41" customWidth="1"/>
    <col min="2064" max="2066" width="0" style="41" hidden="1" customWidth="1"/>
    <col min="2067" max="2067" width="10.6640625" style="41" customWidth="1"/>
    <col min="2068" max="2304" width="10.6640625" style="41"/>
    <col min="2305" max="2306" width="6.6640625" style="41" customWidth="1"/>
    <col min="2307" max="2307" width="12.5" style="41" customWidth="1"/>
    <col min="2308" max="2308" width="13.1640625" style="41" customWidth="1"/>
    <col min="2309" max="2309" width="9.1640625" style="41" customWidth="1"/>
    <col min="2310" max="2311" width="9.83203125" style="41" customWidth="1"/>
    <col min="2312" max="2312" width="16.33203125" style="41" customWidth="1"/>
    <col min="2313" max="2313" width="10.1640625" style="41" customWidth="1"/>
    <col min="2314" max="2314" width="19.6640625" style="41" customWidth="1"/>
    <col min="2315" max="2315" width="11.83203125" style="41" customWidth="1"/>
    <col min="2316" max="2317" width="0" style="41" hidden="1" customWidth="1"/>
    <col min="2318" max="2318" width="4.33203125" style="41" customWidth="1"/>
    <col min="2319" max="2319" width="8.33203125" style="41" customWidth="1"/>
    <col min="2320" max="2322" width="0" style="41" hidden="1" customWidth="1"/>
    <col min="2323" max="2323" width="10.6640625" style="41" customWidth="1"/>
    <col min="2324" max="2560" width="10.6640625" style="41"/>
    <col min="2561" max="2562" width="6.6640625" style="41" customWidth="1"/>
    <col min="2563" max="2563" width="12.5" style="41" customWidth="1"/>
    <col min="2564" max="2564" width="13.1640625" style="41" customWidth="1"/>
    <col min="2565" max="2565" width="9.1640625" style="41" customWidth="1"/>
    <col min="2566" max="2567" width="9.83203125" style="41" customWidth="1"/>
    <col min="2568" max="2568" width="16.33203125" style="41" customWidth="1"/>
    <col min="2569" max="2569" width="10.1640625" style="41" customWidth="1"/>
    <col min="2570" max="2570" width="19.6640625" style="41" customWidth="1"/>
    <col min="2571" max="2571" width="11.83203125" style="41" customWidth="1"/>
    <col min="2572" max="2573" width="0" style="41" hidden="1" customWidth="1"/>
    <col min="2574" max="2574" width="4.33203125" style="41" customWidth="1"/>
    <col min="2575" max="2575" width="8.33203125" style="41" customWidth="1"/>
    <col min="2576" max="2578" width="0" style="41" hidden="1" customWidth="1"/>
    <col min="2579" max="2579" width="10.6640625" style="41" customWidth="1"/>
    <col min="2580" max="2816" width="10.6640625" style="41"/>
    <col min="2817" max="2818" width="6.6640625" style="41" customWidth="1"/>
    <col min="2819" max="2819" width="12.5" style="41" customWidth="1"/>
    <col min="2820" max="2820" width="13.1640625" style="41" customWidth="1"/>
    <col min="2821" max="2821" width="9.1640625" style="41" customWidth="1"/>
    <col min="2822" max="2823" width="9.83203125" style="41" customWidth="1"/>
    <col min="2824" max="2824" width="16.33203125" style="41" customWidth="1"/>
    <col min="2825" max="2825" width="10.1640625" style="41" customWidth="1"/>
    <col min="2826" max="2826" width="19.6640625" style="41" customWidth="1"/>
    <col min="2827" max="2827" width="11.83203125" style="41" customWidth="1"/>
    <col min="2828" max="2829" width="0" style="41" hidden="1" customWidth="1"/>
    <col min="2830" max="2830" width="4.33203125" style="41" customWidth="1"/>
    <col min="2831" max="2831" width="8.33203125" style="41" customWidth="1"/>
    <col min="2832" max="2834" width="0" style="41" hidden="1" customWidth="1"/>
    <col min="2835" max="2835" width="10.6640625" style="41" customWidth="1"/>
    <col min="2836" max="3072" width="10.6640625" style="41"/>
    <col min="3073" max="3074" width="6.6640625" style="41" customWidth="1"/>
    <col min="3075" max="3075" width="12.5" style="41" customWidth="1"/>
    <col min="3076" max="3076" width="13.1640625" style="41" customWidth="1"/>
    <col min="3077" max="3077" width="9.1640625" style="41" customWidth="1"/>
    <col min="3078" max="3079" width="9.83203125" style="41" customWidth="1"/>
    <col min="3080" max="3080" width="16.33203125" style="41" customWidth="1"/>
    <col min="3081" max="3081" width="10.1640625" style="41" customWidth="1"/>
    <col min="3082" max="3082" width="19.6640625" style="41" customWidth="1"/>
    <col min="3083" max="3083" width="11.83203125" style="41" customWidth="1"/>
    <col min="3084" max="3085" width="0" style="41" hidden="1" customWidth="1"/>
    <col min="3086" max="3086" width="4.33203125" style="41" customWidth="1"/>
    <col min="3087" max="3087" width="8.33203125" style="41" customWidth="1"/>
    <col min="3088" max="3090" width="0" style="41" hidden="1" customWidth="1"/>
    <col min="3091" max="3091" width="10.6640625" style="41" customWidth="1"/>
    <col min="3092" max="3328" width="10.6640625" style="41"/>
    <col min="3329" max="3330" width="6.6640625" style="41" customWidth="1"/>
    <col min="3331" max="3331" width="12.5" style="41" customWidth="1"/>
    <col min="3332" max="3332" width="13.1640625" style="41" customWidth="1"/>
    <col min="3333" max="3333" width="9.1640625" style="41" customWidth="1"/>
    <col min="3334" max="3335" width="9.83203125" style="41" customWidth="1"/>
    <col min="3336" max="3336" width="16.33203125" style="41" customWidth="1"/>
    <col min="3337" max="3337" width="10.1640625" style="41" customWidth="1"/>
    <col min="3338" max="3338" width="19.6640625" style="41" customWidth="1"/>
    <col min="3339" max="3339" width="11.83203125" style="41" customWidth="1"/>
    <col min="3340" max="3341" width="0" style="41" hidden="1" customWidth="1"/>
    <col min="3342" max="3342" width="4.33203125" style="41" customWidth="1"/>
    <col min="3343" max="3343" width="8.33203125" style="41" customWidth="1"/>
    <col min="3344" max="3346" width="0" style="41" hidden="1" customWidth="1"/>
    <col min="3347" max="3347" width="10.6640625" style="41" customWidth="1"/>
    <col min="3348" max="3584" width="10.6640625" style="41"/>
    <col min="3585" max="3586" width="6.6640625" style="41" customWidth="1"/>
    <col min="3587" max="3587" width="12.5" style="41" customWidth="1"/>
    <col min="3588" max="3588" width="13.1640625" style="41" customWidth="1"/>
    <col min="3589" max="3589" width="9.1640625" style="41" customWidth="1"/>
    <col min="3590" max="3591" width="9.83203125" style="41" customWidth="1"/>
    <col min="3592" max="3592" width="16.33203125" style="41" customWidth="1"/>
    <col min="3593" max="3593" width="10.1640625" style="41" customWidth="1"/>
    <col min="3594" max="3594" width="19.6640625" style="41" customWidth="1"/>
    <col min="3595" max="3595" width="11.83203125" style="41" customWidth="1"/>
    <col min="3596" max="3597" width="0" style="41" hidden="1" customWidth="1"/>
    <col min="3598" max="3598" width="4.33203125" style="41" customWidth="1"/>
    <col min="3599" max="3599" width="8.33203125" style="41" customWidth="1"/>
    <col min="3600" max="3602" width="0" style="41" hidden="1" customWidth="1"/>
    <col min="3603" max="3603" width="10.6640625" style="41" customWidth="1"/>
    <col min="3604" max="3840" width="10.6640625" style="41"/>
    <col min="3841" max="3842" width="6.6640625" style="41" customWidth="1"/>
    <col min="3843" max="3843" width="12.5" style="41" customWidth="1"/>
    <col min="3844" max="3844" width="13.1640625" style="41" customWidth="1"/>
    <col min="3845" max="3845" width="9.1640625" style="41" customWidth="1"/>
    <col min="3846" max="3847" width="9.83203125" style="41" customWidth="1"/>
    <col min="3848" max="3848" width="16.33203125" style="41" customWidth="1"/>
    <col min="3849" max="3849" width="10.1640625" style="41" customWidth="1"/>
    <col min="3850" max="3850" width="19.6640625" style="41" customWidth="1"/>
    <col min="3851" max="3851" width="11.83203125" style="41" customWidth="1"/>
    <col min="3852" max="3853" width="0" style="41" hidden="1" customWidth="1"/>
    <col min="3854" max="3854" width="4.33203125" style="41" customWidth="1"/>
    <col min="3855" max="3855" width="8.33203125" style="41" customWidth="1"/>
    <col min="3856" max="3858" width="0" style="41" hidden="1" customWidth="1"/>
    <col min="3859" max="3859" width="10.6640625" style="41" customWidth="1"/>
    <col min="3860" max="4096" width="10.6640625" style="41"/>
    <col min="4097" max="4098" width="6.6640625" style="41" customWidth="1"/>
    <col min="4099" max="4099" width="12.5" style="41" customWidth="1"/>
    <col min="4100" max="4100" width="13.1640625" style="41" customWidth="1"/>
    <col min="4101" max="4101" width="9.1640625" style="41" customWidth="1"/>
    <col min="4102" max="4103" width="9.83203125" style="41" customWidth="1"/>
    <col min="4104" max="4104" width="16.33203125" style="41" customWidth="1"/>
    <col min="4105" max="4105" width="10.1640625" style="41" customWidth="1"/>
    <col min="4106" max="4106" width="19.6640625" style="41" customWidth="1"/>
    <col min="4107" max="4107" width="11.83203125" style="41" customWidth="1"/>
    <col min="4108" max="4109" width="0" style="41" hidden="1" customWidth="1"/>
    <col min="4110" max="4110" width="4.33203125" style="41" customWidth="1"/>
    <col min="4111" max="4111" width="8.33203125" style="41" customWidth="1"/>
    <col min="4112" max="4114" width="0" style="41" hidden="1" customWidth="1"/>
    <col min="4115" max="4115" width="10.6640625" style="41" customWidth="1"/>
    <col min="4116" max="4352" width="10.6640625" style="41"/>
    <col min="4353" max="4354" width="6.6640625" style="41" customWidth="1"/>
    <col min="4355" max="4355" width="12.5" style="41" customWidth="1"/>
    <col min="4356" max="4356" width="13.1640625" style="41" customWidth="1"/>
    <col min="4357" max="4357" width="9.1640625" style="41" customWidth="1"/>
    <col min="4358" max="4359" width="9.83203125" style="41" customWidth="1"/>
    <col min="4360" max="4360" width="16.33203125" style="41" customWidth="1"/>
    <col min="4361" max="4361" width="10.1640625" style="41" customWidth="1"/>
    <col min="4362" max="4362" width="19.6640625" style="41" customWidth="1"/>
    <col min="4363" max="4363" width="11.83203125" style="41" customWidth="1"/>
    <col min="4364" max="4365" width="0" style="41" hidden="1" customWidth="1"/>
    <col min="4366" max="4366" width="4.33203125" style="41" customWidth="1"/>
    <col min="4367" max="4367" width="8.33203125" style="41" customWidth="1"/>
    <col min="4368" max="4370" width="0" style="41" hidden="1" customWidth="1"/>
    <col min="4371" max="4371" width="10.6640625" style="41" customWidth="1"/>
    <col min="4372" max="4608" width="10.6640625" style="41"/>
    <col min="4609" max="4610" width="6.6640625" style="41" customWidth="1"/>
    <col min="4611" max="4611" width="12.5" style="41" customWidth="1"/>
    <col min="4612" max="4612" width="13.1640625" style="41" customWidth="1"/>
    <col min="4613" max="4613" width="9.1640625" style="41" customWidth="1"/>
    <col min="4614" max="4615" width="9.83203125" style="41" customWidth="1"/>
    <col min="4616" max="4616" width="16.33203125" style="41" customWidth="1"/>
    <col min="4617" max="4617" width="10.1640625" style="41" customWidth="1"/>
    <col min="4618" max="4618" width="19.6640625" style="41" customWidth="1"/>
    <col min="4619" max="4619" width="11.83203125" style="41" customWidth="1"/>
    <col min="4620" max="4621" width="0" style="41" hidden="1" customWidth="1"/>
    <col min="4622" max="4622" width="4.33203125" style="41" customWidth="1"/>
    <col min="4623" max="4623" width="8.33203125" style="41" customWidth="1"/>
    <col min="4624" max="4626" width="0" style="41" hidden="1" customWidth="1"/>
    <col min="4627" max="4627" width="10.6640625" style="41" customWidth="1"/>
    <col min="4628" max="4864" width="10.6640625" style="41"/>
    <col min="4865" max="4866" width="6.6640625" style="41" customWidth="1"/>
    <col min="4867" max="4867" width="12.5" style="41" customWidth="1"/>
    <col min="4868" max="4868" width="13.1640625" style="41" customWidth="1"/>
    <col min="4869" max="4869" width="9.1640625" style="41" customWidth="1"/>
    <col min="4870" max="4871" width="9.83203125" style="41" customWidth="1"/>
    <col min="4872" max="4872" width="16.33203125" style="41" customWidth="1"/>
    <col min="4873" max="4873" width="10.1640625" style="41" customWidth="1"/>
    <col min="4874" max="4874" width="19.6640625" style="41" customWidth="1"/>
    <col min="4875" max="4875" width="11.83203125" style="41" customWidth="1"/>
    <col min="4876" max="4877" width="0" style="41" hidden="1" customWidth="1"/>
    <col min="4878" max="4878" width="4.33203125" style="41" customWidth="1"/>
    <col min="4879" max="4879" width="8.33203125" style="41" customWidth="1"/>
    <col min="4880" max="4882" width="0" style="41" hidden="1" customWidth="1"/>
    <col min="4883" max="4883" width="10.6640625" style="41" customWidth="1"/>
    <col min="4884" max="5120" width="10.6640625" style="41"/>
    <col min="5121" max="5122" width="6.6640625" style="41" customWidth="1"/>
    <col min="5123" max="5123" width="12.5" style="41" customWidth="1"/>
    <col min="5124" max="5124" width="13.1640625" style="41" customWidth="1"/>
    <col min="5125" max="5125" width="9.1640625" style="41" customWidth="1"/>
    <col min="5126" max="5127" width="9.83203125" style="41" customWidth="1"/>
    <col min="5128" max="5128" width="16.33203125" style="41" customWidth="1"/>
    <col min="5129" max="5129" width="10.1640625" style="41" customWidth="1"/>
    <col min="5130" max="5130" width="19.6640625" style="41" customWidth="1"/>
    <col min="5131" max="5131" width="11.83203125" style="41" customWidth="1"/>
    <col min="5132" max="5133" width="0" style="41" hidden="1" customWidth="1"/>
    <col min="5134" max="5134" width="4.33203125" style="41" customWidth="1"/>
    <col min="5135" max="5135" width="8.33203125" style="41" customWidth="1"/>
    <col min="5136" max="5138" width="0" style="41" hidden="1" customWidth="1"/>
    <col min="5139" max="5139" width="10.6640625" style="41" customWidth="1"/>
    <col min="5140" max="5376" width="10.6640625" style="41"/>
    <col min="5377" max="5378" width="6.6640625" style="41" customWidth="1"/>
    <col min="5379" max="5379" width="12.5" style="41" customWidth="1"/>
    <col min="5380" max="5380" width="13.1640625" style="41" customWidth="1"/>
    <col min="5381" max="5381" width="9.1640625" style="41" customWidth="1"/>
    <col min="5382" max="5383" width="9.83203125" style="41" customWidth="1"/>
    <col min="5384" max="5384" width="16.33203125" style="41" customWidth="1"/>
    <col min="5385" max="5385" width="10.1640625" style="41" customWidth="1"/>
    <col min="5386" max="5386" width="19.6640625" style="41" customWidth="1"/>
    <col min="5387" max="5387" width="11.83203125" style="41" customWidth="1"/>
    <col min="5388" max="5389" width="0" style="41" hidden="1" customWidth="1"/>
    <col min="5390" max="5390" width="4.33203125" style="41" customWidth="1"/>
    <col min="5391" max="5391" width="8.33203125" style="41" customWidth="1"/>
    <col min="5392" max="5394" width="0" style="41" hidden="1" customWidth="1"/>
    <col min="5395" max="5395" width="10.6640625" style="41" customWidth="1"/>
    <col min="5396" max="5632" width="10.6640625" style="41"/>
    <col min="5633" max="5634" width="6.6640625" style="41" customWidth="1"/>
    <col min="5635" max="5635" width="12.5" style="41" customWidth="1"/>
    <col min="5636" max="5636" width="13.1640625" style="41" customWidth="1"/>
    <col min="5637" max="5637" width="9.1640625" style="41" customWidth="1"/>
    <col min="5638" max="5639" width="9.83203125" style="41" customWidth="1"/>
    <col min="5640" max="5640" width="16.33203125" style="41" customWidth="1"/>
    <col min="5641" max="5641" width="10.1640625" style="41" customWidth="1"/>
    <col min="5642" max="5642" width="19.6640625" style="41" customWidth="1"/>
    <col min="5643" max="5643" width="11.83203125" style="41" customWidth="1"/>
    <col min="5644" max="5645" width="0" style="41" hidden="1" customWidth="1"/>
    <col min="5646" max="5646" width="4.33203125" style="41" customWidth="1"/>
    <col min="5647" max="5647" width="8.33203125" style="41" customWidth="1"/>
    <col min="5648" max="5650" width="0" style="41" hidden="1" customWidth="1"/>
    <col min="5651" max="5651" width="10.6640625" style="41" customWidth="1"/>
    <col min="5652" max="5888" width="10.6640625" style="41"/>
    <col min="5889" max="5890" width="6.6640625" style="41" customWidth="1"/>
    <col min="5891" max="5891" width="12.5" style="41" customWidth="1"/>
    <col min="5892" max="5892" width="13.1640625" style="41" customWidth="1"/>
    <col min="5893" max="5893" width="9.1640625" style="41" customWidth="1"/>
    <col min="5894" max="5895" width="9.83203125" style="41" customWidth="1"/>
    <col min="5896" max="5896" width="16.33203125" style="41" customWidth="1"/>
    <col min="5897" max="5897" width="10.1640625" style="41" customWidth="1"/>
    <col min="5898" max="5898" width="19.6640625" style="41" customWidth="1"/>
    <col min="5899" max="5899" width="11.83203125" style="41" customWidth="1"/>
    <col min="5900" max="5901" width="0" style="41" hidden="1" customWidth="1"/>
    <col min="5902" max="5902" width="4.33203125" style="41" customWidth="1"/>
    <col min="5903" max="5903" width="8.33203125" style="41" customWidth="1"/>
    <col min="5904" max="5906" width="0" style="41" hidden="1" customWidth="1"/>
    <col min="5907" max="5907" width="10.6640625" style="41" customWidth="1"/>
    <col min="5908" max="6144" width="10.6640625" style="41"/>
    <col min="6145" max="6146" width="6.6640625" style="41" customWidth="1"/>
    <col min="6147" max="6147" width="12.5" style="41" customWidth="1"/>
    <col min="6148" max="6148" width="13.1640625" style="41" customWidth="1"/>
    <col min="6149" max="6149" width="9.1640625" style="41" customWidth="1"/>
    <col min="6150" max="6151" width="9.83203125" style="41" customWidth="1"/>
    <col min="6152" max="6152" width="16.33203125" style="41" customWidth="1"/>
    <col min="6153" max="6153" width="10.1640625" style="41" customWidth="1"/>
    <col min="6154" max="6154" width="19.6640625" style="41" customWidth="1"/>
    <col min="6155" max="6155" width="11.83203125" style="41" customWidth="1"/>
    <col min="6156" max="6157" width="0" style="41" hidden="1" customWidth="1"/>
    <col min="6158" max="6158" width="4.33203125" style="41" customWidth="1"/>
    <col min="6159" max="6159" width="8.33203125" style="41" customWidth="1"/>
    <col min="6160" max="6162" width="0" style="41" hidden="1" customWidth="1"/>
    <col min="6163" max="6163" width="10.6640625" style="41" customWidth="1"/>
    <col min="6164" max="6400" width="10.6640625" style="41"/>
    <col min="6401" max="6402" width="6.6640625" style="41" customWidth="1"/>
    <col min="6403" max="6403" width="12.5" style="41" customWidth="1"/>
    <col min="6404" max="6404" width="13.1640625" style="41" customWidth="1"/>
    <col min="6405" max="6405" width="9.1640625" style="41" customWidth="1"/>
    <col min="6406" max="6407" width="9.83203125" style="41" customWidth="1"/>
    <col min="6408" max="6408" width="16.33203125" style="41" customWidth="1"/>
    <col min="6409" max="6409" width="10.1640625" style="41" customWidth="1"/>
    <col min="6410" max="6410" width="19.6640625" style="41" customWidth="1"/>
    <col min="6411" max="6411" width="11.83203125" style="41" customWidth="1"/>
    <col min="6412" max="6413" width="0" style="41" hidden="1" customWidth="1"/>
    <col min="6414" max="6414" width="4.33203125" style="41" customWidth="1"/>
    <col min="6415" max="6415" width="8.33203125" style="41" customWidth="1"/>
    <col min="6416" max="6418" width="0" style="41" hidden="1" customWidth="1"/>
    <col min="6419" max="6419" width="10.6640625" style="41" customWidth="1"/>
    <col min="6420" max="6656" width="10.6640625" style="41"/>
    <col min="6657" max="6658" width="6.6640625" style="41" customWidth="1"/>
    <col min="6659" max="6659" width="12.5" style="41" customWidth="1"/>
    <col min="6660" max="6660" width="13.1640625" style="41" customWidth="1"/>
    <col min="6661" max="6661" width="9.1640625" style="41" customWidth="1"/>
    <col min="6662" max="6663" width="9.83203125" style="41" customWidth="1"/>
    <col min="6664" max="6664" width="16.33203125" style="41" customWidth="1"/>
    <col min="6665" max="6665" width="10.1640625" style="41" customWidth="1"/>
    <col min="6666" max="6666" width="19.6640625" style="41" customWidth="1"/>
    <col min="6667" max="6667" width="11.83203125" style="41" customWidth="1"/>
    <col min="6668" max="6669" width="0" style="41" hidden="1" customWidth="1"/>
    <col min="6670" max="6670" width="4.33203125" style="41" customWidth="1"/>
    <col min="6671" max="6671" width="8.33203125" style="41" customWidth="1"/>
    <col min="6672" max="6674" width="0" style="41" hidden="1" customWidth="1"/>
    <col min="6675" max="6675" width="10.6640625" style="41" customWidth="1"/>
    <col min="6676" max="6912" width="10.6640625" style="41"/>
    <col min="6913" max="6914" width="6.6640625" style="41" customWidth="1"/>
    <col min="6915" max="6915" width="12.5" style="41" customWidth="1"/>
    <col min="6916" max="6916" width="13.1640625" style="41" customWidth="1"/>
    <col min="6917" max="6917" width="9.1640625" style="41" customWidth="1"/>
    <col min="6918" max="6919" width="9.83203125" style="41" customWidth="1"/>
    <col min="6920" max="6920" width="16.33203125" style="41" customWidth="1"/>
    <col min="6921" max="6921" width="10.1640625" style="41" customWidth="1"/>
    <col min="6922" max="6922" width="19.6640625" style="41" customWidth="1"/>
    <col min="6923" max="6923" width="11.83203125" style="41" customWidth="1"/>
    <col min="6924" max="6925" width="0" style="41" hidden="1" customWidth="1"/>
    <col min="6926" max="6926" width="4.33203125" style="41" customWidth="1"/>
    <col min="6927" max="6927" width="8.33203125" style="41" customWidth="1"/>
    <col min="6928" max="6930" width="0" style="41" hidden="1" customWidth="1"/>
    <col min="6931" max="6931" width="10.6640625" style="41" customWidth="1"/>
    <col min="6932" max="7168" width="10.6640625" style="41"/>
    <col min="7169" max="7170" width="6.6640625" style="41" customWidth="1"/>
    <col min="7171" max="7171" width="12.5" style="41" customWidth="1"/>
    <col min="7172" max="7172" width="13.1640625" style="41" customWidth="1"/>
    <col min="7173" max="7173" width="9.1640625" style="41" customWidth="1"/>
    <col min="7174" max="7175" width="9.83203125" style="41" customWidth="1"/>
    <col min="7176" max="7176" width="16.33203125" style="41" customWidth="1"/>
    <col min="7177" max="7177" width="10.1640625" style="41" customWidth="1"/>
    <col min="7178" max="7178" width="19.6640625" style="41" customWidth="1"/>
    <col min="7179" max="7179" width="11.83203125" style="41" customWidth="1"/>
    <col min="7180" max="7181" width="0" style="41" hidden="1" customWidth="1"/>
    <col min="7182" max="7182" width="4.33203125" style="41" customWidth="1"/>
    <col min="7183" max="7183" width="8.33203125" style="41" customWidth="1"/>
    <col min="7184" max="7186" width="0" style="41" hidden="1" customWidth="1"/>
    <col min="7187" max="7187" width="10.6640625" style="41" customWidth="1"/>
    <col min="7188" max="7424" width="10.6640625" style="41"/>
    <col min="7425" max="7426" width="6.6640625" style="41" customWidth="1"/>
    <col min="7427" max="7427" width="12.5" style="41" customWidth="1"/>
    <col min="7428" max="7428" width="13.1640625" style="41" customWidth="1"/>
    <col min="7429" max="7429" width="9.1640625" style="41" customWidth="1"/>
    <col min="7430" max="7431" width="9.83203125" style="41" customWidth="1"/>
    <col min="7432" max="7432" width="16.33203125" style="41" customWidth="1"/>
    <col min="7433" max="7433" width="10.1640625" style="41" customWidth="1"/>
    <col min="7434" max="7434" width="19.6640625" style="41" customWidth="1"/>
    <col min="7435" max="7435" width="11.83203125" style="41" customWidth="1"/>
    <col min="7436" max="7437" width="0" style="41" hidden="1" customWidth="1"/>
    <col min="7438" max="7438" width="4.33203125" style="41" customWidth="1"/>
    <col min="7439" max="7439" width="8.33203125" style="41" customWidth="1"/>
    <col min="7440" max="7442" width="0" style="41" hidden="1" customWidth="1"/>
    <col min="7443" max="7443" width="10.6640625" style="41" customWidth="1"/>
    <col min="7444" max="7680" width="10.6640625" style="41"/>
    <col min="7681" max="7682" width="6.6640625" style="41" customWidth="1"/>
    <col min="7683" max="7683" width="12.5" style="41" customWidth="1"/>
    <col min="7684" max="7684" width="13.1640625" style="41" customWidth="1"/>
    <col min="7685" max="7685" width="9.1640625" style="41" customWidth="1"/>
    <col min="7686" max="7687" width="9.83203125" style="41" customWidth="1"/>
    <col min="7688" max="7688" width="16.33203125" style="41" customWidth="1"/>
    <col min="7689" max="7689" width="10.1640625" style="41" customWidth="1"/>
    <col min="7690" max="7690" width="19.6640625" style="41" customWidth="1"/>
    <col min="7691" max="7691" width="11.83203125" style="41" customWidth="1"/>
    <col min="7692" max="7693" width="0" style="41" hidden="1" customWidth="1"/>
    <col min="7694" max="7694" width="4.33203125" style="41" customWidth="1"/>
    <col min="7695" max="7695" width="8.33203125" style="41" customWidth="1"/>
    <col min="7696" max="7698" width="0" style="41" hidden="1" customWidth="1"/>
    <col min="7699" max="7699" width="10.6640625" style="41" customWidth="1"/>
    <col min="7700" max="7936" width="10.6640625" style="41"/>
    <col min="7937" max="7938" width="6.6640625" style="41" customWidth="1"/>
    <col min="7939" max="7939" width="12.5" style="41" customWidth="1"/>
    <col min="7940" max="7940" width="13.1640625" style="41" customWidth="1"/>
    <col min="7941" max="7941" width="9.1640625" style="41" customWidth="1"/>
    <col min="7942" max="7943" width="9.83203125" style="41" customWidth="1"/>
    <col min="7944" max="7944" width="16.33203125" style="41" customWidth="1"/>
    <col min="7945" max="7945" width="10.1640625" style="41" customWidth="1"/>
    <col min="7946" max="7946" width="19.6640625" style="41" customWidth="1"/>
    <col min="7947" max="7947" width="11.83203125" style="41" customWidth="1"/>
    <col min="7948" max="7949" width="0" style="41" hidden="1" customWidth="1"/>
    <col min="7950" max="7950" width="4.33203125" style="41" customWidth="1"/>
    <col min="7951" max="7951" width="8.33203125" style="41" customWidth="1"/>
    <col min="7952" max="7954" width="0" style="41" hidden="1" customWidth="1"/>
    <col min="7955" max="7955" width="10.6640625" style="41" customWidth="1"/>
    <col min="7956" max="8192" width="10.6640625" style="41"/>
    <col min="8193" max="8194" width="6.6640625" style="41" customWidth="1"/>
    <col min="8195" max="8195" width="12.5" style="41" customWidth="1"/>
    <col min="8196" max="8196" width="13.1640625" style="41" customWidth="1"/>
    <col min="8197" max="8197" width="9.1640625" style="41" customWidth="1"/>
    <col min="8198" max="8199" width="9.83203125" style="41" customWidth="1"/>
    <col min="8200" max="8200" width="16.33203125" style="41" customWidth="1"/>
    <col min="8201" max="8201" width="10.1640625" style="41" customWidth="1"/>
    <col min="8202" max="8202" width="19.6640625" style="41" customWidth="1"/>
    <col min="8203" max="8203" width="11.83203125" style="41" customWidth="1"/>
    <col min="8204" max="8205" width="0" style="41" hidden="1" customWidth="1"/>
    <col min="8206" max="8206" width="4.33203125" style="41" customWidth="1"/>
    <col min="8207" max="8207" width="8.33203125" style="41" customWidth="1"/>
    <col min="8208" max="8210" width="0" style="41" hidden="1" customWidth="1"/>
    <col min="8211" max="8211" width="10.6640625" style="41" customWidth="1"/>
    <col min="8212" max="8448" width="10.6640625" style="41"/>
    <col min="8449" max="8450" width="6.6640625" style="41" customWidth="1"/>
    <col min="8451" max="8451" width="12.5" style="41" customWidth="1"/>
    <col min="8452" max="8452" width="13.1640625" style="41" customWidth="1"/>
    <col min="8453" max="8453" width="9.1640625" style="41" customWidth="1"/>
    <col min="8454" max="8455" width="9.83203125" style="41" customWidth="1"/>
    <col min="8456" max="8456" width="16.33203125" style="41" customWidth="1"/>
    <col min="8457" max="8457" width="10.1640625" style="41" customWidth="1"/>
    <col min="8458" max="8458" width="19.6640625" style="41" customWidth="1"/>
    <col min="8459" max="8459" width="11.83203125" style="41" customWidth="1"/>
    <col min="8460" max="8461" width="0" style="41" hidden="1" customWidth="1"/>
    <col min="8462" max="8462" width="4.33203125" style="41" customWidth="1"/>
    <col min="8463" max="8463" width="8.33203125" style="41" customWidth="1"/>
    <col min="8464" max="8466" width="0" style="41" hidden="1" customWidth="1"/>
    <col min="8467" max="8467" width="10.6640625" style="41" customWidth="1"/>
    <col min="8468" max="8704" width="10.6640625" style="41"/>
    <col min="8705" max="8706" width="6.6640625" style="41" customWidth="1"/>
    <col min="8707" max="8707" width="12.5" style="41" customWidth="1"/>
    <col min="8708" max="8708" width="13.1640625" style="41" customWidth="1"/>
    <col min="8709" max="8709" width="9.1640625" style="41" customWidth="1"/>
    <col min="8710" max="8711" width="9.83203125" style="41" customWidth="1"/>
    <col min="8712" max="8712" width="16.33203125" style="41" customWidth="1"/>
    <col min="8713" max="8713" width="10.1640625" style="41" customWidth="1"/>
    <col min="8714" max="8714" width="19.6640625" style="41" customWidth="1"/>
    <col min="8715" max="8715" width="11.83203125" style="41" customWidth="1"/>
    <col min="8716" max="8717" width="0" style="41" hidden="1" customWidth="1"/>
    <col min="8718" max="8718" width="4.33203125" style="41" customWidth="1"/>
    <col min="8719" max="8719" width="8.33203125" style="41" customWidth="1"/>
    <col min="8720" max="8722" width="0" style="41" hidden="1" customWidth="1"/>
    <col min="8723" max="8723" width="10.6640625" style="41" customWidth="1"/>
    <col min="8724" max="8960" width="10.6640625" style="41"/>
    <col min="8961" max="8962" width="6.6640625" style="41" customWidth="1"/>
    <col min="8963" max="8963" width="12.5" style="41" customWidth="1"/>
    <col min="8964" max="8964" width="13.1640625" style="41" customWidth="1"/>
    <col min="8965" max="8965" width="9.1640625" style="41" customWidth="1"/>
    <col min="8966" max="8967" width="9.83203125" style="41" customWidth="1"/>
    <col min="8968" max="8968" width="16.33203125" style="41" customWidth="1"/>
    <col min="8969" max="8969" width="10.1640625" style="41" customWidth="1"/>
    <col min="8970" max="8970" width="19.6640625" style="41" customWidth="1"/>
    <col min="8971" max="8971" width="11.83203125" style="41" customWidth="1"/>
    <col min="8972" max="8973" width="0" style="41" hidden="1" customWidth="1"/>
    <col min="8974" max="8974" width="4.33203125" style="41" customWidth="1"/>
    <col min="8975" max="8975" width="8.33203125" style="41" customWidth="1"/>
    <col min="8976" max="8978" width="0" style="41" hidden="1" customWidth="1"/>
    <col min="8979" max="8979" width="10.6640625" style="41" customWidth="1"/>
    <col min="8980" max="9216" width="10.6640625" style="41"/>
    <col min="9217" max="9218" width="6.6640625" style="41" customWidth="1"/>
    <col min="9219" max="9219" width="12.5" style="41" customWidth="1"/>
    <col min="9220" max="9220" width="13.1640625" style="41" customWidth="1"/>
    <col min="9221" max="9221" width="9.1640625" style="41" customWidth="1"/>
    <col min="9222" max="9223" width="9.83203125" style="41" customWidth="1"/>
    <col min="9224" max="9224" width="16.33203125" style="41" customWidth="1"/>
    <col min="9225" max="9225" width="10.1640625" style="41" customWidth="1"/>
    <col min="9226" max="9226" width="19.6640625" style="41" customWidth="1"/>
    <col min="9227" max="9227" width="11.83203125" style="41" customWidth="1"/>
    <col min="9228" max="9229" width="0" style="41" hidden="1" customWidth="1"/>
    <col min="9230" max="9230" width="4.33203125" style="41" customWidth="1"/>
    <col min="9231" max="9231" width="8.33203125" style="41" customWidth="1"/>
    <col min="9232" max="9234" width="0" style="41" hidden="1" customWidth="1"/>
    <col min="9235" max="9235" width="10.6640625" style="41" customWidth="1"/>
    <col min="9236" max="9472" width="10.6640625" style="41"/>
    <col min="9473" max="9474" width="6.6640625" style="41" customWidth="1"/>
    <col min="9475" max="9475" width="12.5" style="41" customWidth="1"/>
    <col min="9476" max="9476" width="13.1640625" style="41" customWidth="1"/>
    <col min="9477" max="9477" width="9.1640625" style="41" customWidth="1"/>
    <col min="9478" max="9479" width="9.83203125" style="41" customWidth="1"/>
    <col min="9480" max="9480" width="16.33203125" style="41" customWidth="1"/>
    <col min="9481" max="9481" width="10.1640625" style="41" customWidth="1"/>
    <col min="9482" max="9482" width="19.6640625" style="41" customWidth="1"/>
    <col min="9483" max="9483" width="11.83203125" style="41" customWidth="1"/>
    <col min="9484" max="9485" width="0" style="41" hidden="1" customWidth="1"/>
    <col min="9486" max="9486" width="4.33203125" style="41" customWidth="1"/>
    <col min="9487" max="9487" width="8.33203125" style="41" customWidth="1"/>
    <col min="9488" max="9490" width="0" style="41" hidden="1" customWidth="1"/>
    <col min="9491" max="9491" width="10.6640625" style="41" customWidth="1"/>
    <col min="9492" max="9728" width="10.6640625" style="41"/>
    <col min="9729" max="9730" width="6.6640625" style="41" customWidth="1"/>
    <col min="9731" max="9731" width="12.5" style="41" customWidth="1"/>
    <col min="9732" max="9732" width="13.1640625" style="41" customWidth="1"/>
    <col min="9733" max="9733" width="9.1640625" style="41" customWidth="1"/>
    <col min="9734" max="9735" width="9.83203125" style="41" customWidth="1"/>
    <col min="9736" max="9736" width="16.33203125" style="41" customWidth="1"/>
    <col min="9737" max="9737" width="10.1640625" style="41" customWidth="1"/>
    <col min="9738" max="9738" width="19.6640625" style="41" customWidth="1"/>
    <col min="9739" max="9739" width="11.83203125" style="41" customWidth="1"/>
    <col min="9740" max="9741" width="0" style="41" hidden="1" customWidth="1"/>
    <col min="9742" max="9742" width="4.33203125" style="41" customWidth="1"/>
    <col min="9743" max="9743" width="8.33203125" style="41" customWidth="1"/>
    <col min="9744" max="9746" width="0" style="41" hidden="1" customWidth="1"/>
    <col min="9747" max="9747" width="10.6640625" style="41" customWidth="1"/>
    <col min="9748" max="9984" width="10.6640625" style="41"/>
    <col min="9985" max="9986" width="6.6640625" style="41" customWidth="1"/>
    <col min="9987" max="9987" width="12.5" style="41" customWidth="1"/>
    <col min="9988" max="9988" width="13.1640625" style="41" customWidth="1"/>
    <col min="9989" max="9989" width="9.1640625" style="41" customWidth="1"/>
    <col min="9990" max="9991" width="9.83203125" style="41" customWidth="1"/>
    <col min="9992" max="9992" width="16.33203125" style="41" customWidth="1"/>
    <col min="9993" max="9993" width="10.1640625" style="41" customWidth="1"/>
    <col min="9994" max="9994" width="19.6640625" style="41" customWidth="1"/>
    <col min="9995" max="9995" width="11.83203125" style="41" customWidth="1"/>
    <col min="9996" max="9997" width="0" style="41" hidden="1" customWidth="1"/>
    <col min="9998" max="9998" width="4.33203125" style="41" customWidth="1"/>
    <col min="9999" max="9999" width="8.33203125" style="41" customWidth="1"/>
    <col min="10000" max="10002" width="0" style="41" hidden="1" customWidth="1"/>
    <col min="10003" max="10003" width="10.6640625" style="41" customWidth="1"/>
    <col min="10004" max="10240" width="10.6640625" style="41"/>
    <col min="10241" max="10242" width="6.6640625" style="41" customWidth="1"/>
    <col min="10243" max="10243" width="12.5" style="41" customWidth="1"/>
    <col min="10244" max="10244" width="13.1640625" style="41" customWidth="1"/>
    <col min="10245" max="10245" width="9.1640625" style="41" customWidth="1"/>
    <col min="10246" max="10247" width="9.83203125" style="41" customWidth="1"/>
    <col min="10248" max="10248" width="16.33203125" style="41" customWidth="1"/>
    <col min="10249" max="10249" width="10.1640625" style="41" customWidth="1"/>
    <col min="10250" max="10250" width="19.6640625" style="41" customWidth="1"/>
    <col min="10251" max="10251" width="11.83203125" style="41" customWidth="1"/>
    <col min="10252" max="10253" width="0" style="41" hidden="1" customWidth="1"/>
    <col min="10254" max="10254" width="4.33203125" style="41" customWidth="1"/>
    <col min="10255" max="10255" width="8.33203125" style="41" customWidth="1"/>
    <col min="10256" max="10258" width="0" style="41" hidden="1" customWidth="1"/>
    <col min="10259" max="10259" width="10.6640625" style="41" customWidth="1"/>
    <col min="10260" max="10496" width="10.6640625" style="41"/>
    <col min="10497" max="10498" width="6.6640625" style="41" customWidth="1"/>
    <col min="10499" max="10499" width="12.5" style="41" customWidth="1"/>
    <col min="10500" max="10500" width="13.1640625" style="41" customWidth="1"/>
    <col min="10501" max="10501" width="9.1640625" style="41" customWidth="1"/>
    <col min="10502" max="10503" width="9.83203125" style="41" customWidth="1"/>
    <col min="10504" max="10504" width="16.33203125" style="41" customWidth="1"/>
    <col min="10505" max="10505" width="10.1640625" style="41" customWidth="1"/>
    <col min="10506" max="10506" width="19.6640625" style="41" customWidth="1"/>
    <col min="10507" max="10507" width="11.83203125" style="41" customWidth="1"/>
    <col min="10508" max="10509" width="0" style="41" hidden="1" customWidth="1"/>
    <col min="10510" max="10510" width="4.33203125" style="41" customWidth="1"/>
    <col min="10511" max="10511" width="8.33203125" style="41" customWidth="1"/>
    <col min="10512" max="10514" width="0" style="41" hidden="1" customWidth="1"/>
    <col min="10515" max="10515" width="10.6640625" style="41" customWidth="1"/>
    <col min="10516" max="10752" width="10.6640625" style="41"/>
    <col min="10753" max="10754" width="6.6640625" style="41" customWidth="1"/>
    <col min="10755" max="10755" width="12.5" style="41" customWidth="1"/>
    <col min="10756" max="10756" width="13.1640625" style="41" customWidth="1"/>
    <col min="10757" max="10757" width="9.1640625" style="41" customWidth="1"/>
    <col min="10758" max="10759" width="9.83203125" style="41" customWidth="1"/>
    <col min="10760" max="10760" width="16.33203125" style="41" customWidth="1"/>
    <col min="10761" max="10761" width="10.1640625" style="41" customWidth="1"/>
    <col min="10762" max="10762" width="19.6640625" style="41" customWidth="1"/>
    <col min="10763" max="10763" width="11.83203125" style="41" customWidth="1"/>
    <col min="10764" max="10765" width="0" style="41" hidden="1" customWidth="1"/>
    <col min="10766" max="10766" width="4.33203125" style="41" customWidth="1"/>
    <col min="10767" max="10767" width="8.33203125" style="41" customWidth="1"/>
    <col min="10768" max="10770" width="0" style="41" hidden="1" customWidth="1"/>
    <col min="10771" max="10771" width="10.6640625" style="41" customWidth="1"/>
    <col min="10772" max="11008" width="10.6640625" style="41"/>
    <col min="11009" max="11010" width="6.6640625" style="41" customWidth="1"/>
    <col min="11011" max="11011" width="12.5" style="41" customWidth="1"/>
    <col min="11012" max="11012" width="13.1640625" style="41" customWidth="1"/>
    <col min="11013" max="11013" width="9.1640625" style="41" customWidth="1"/>
    <col min="11014" max="11015" width="9.83203125" style="41" customWidth="1"/>
    <col min="11016" max="11016" width="16.33203125" style="41" customWidth="1"/>
    <col min="11017" max="11017" width="10.1640625" style="41" customWidth="1"/>
    <col min="11018" max="11018" width="19.6640625" style="41" customWidth="1"/>
    <col min="11019" max="11019" width="11.83203125" style="41" customWidth="1"/>
    <col min="11020" max="11021" width="0" style="41" hidden="1" customWidth="1"/>
    <col min="11022" max="11022" width="4.33203125" style="41" customWidth="1"/>
    <col min="11023" max="11023" width="8.33203125" style="41" customWidth="1"/>
    <col min="11024" max="11026" width="0" style="41" hidden="1" customWidth="1"/>
    <col min="11027" max="11027" width="10.6640625" style="41" customWidth="1"/>
    <col min="11028" max="11264" width="10.6640625" style="41"/>
    <col min="11265" max="11266" width="6.6640625" style="41" customWidth="1"/>
    <col min="11267" max="11267" width="12.5" style="41" customWidth="1"/>
    <col min="11268" max="11268" width="13.1640625" style="41" customWidth="1"/>
    <col min="11269" max="11269" width="9.1640625" style="41" customWidth="1"/>
    <col min="11270" max="11271" width="9.83203125" style="41" customWidth="1"/>
    <col min="11272" max="11272" width="16.33203125" style="41" customWidth="1"/>
    <col min="11273" max="11273" width="10.1640625" style="41" customWidth="1"/>
    <col min="11274" max="11274" width="19.6640625" style="41" customWidth="1"/>
    <col min="11275" max="11275" width="11.83203125" style="41" customWidth="1"/>
    <col min="11276" max="11277" width="0" style="41" hidden="1" customWidth="1"/>
    <col min="11278" max="11278" width="4.33203125" style="41" customWidth="1"/>
    <col min="11279" max="11279" width="8.33203125" style="41" customWidth="1"/>
    <col min="11280" max="11282" width="0" style="41" hidden="1" customWidth="1"/>
    <col min="11283" max="11283" width="10.6640625" style="41" customWidth="1"/>
    <col min="11284" max="11520" width="10.6640625" style="41"/>
    <col min="11521" max="11522" width="6.6640625" style="41" customWidth="1"/>
    <col min="11523" max="11523" width="12.5" style="41" customWidth="1"/>
    <col min="11524" max="11524" width="13.1640625" style="41" customWidth="1"/>
    <col min="11525" max="11525" width="9.1640625" style="41" customWidth="1"/>
    <col min="11526" max="11527" width="9.83203125" style="41" customWidth="1"/>
    <col min="11528" max="11528" width="16.33203125" style="41" customWidth="1"/>
    <col min="11529" max="11529" width="10.1640625" style="41" customWidth="1"/>
    <col min="11530" max="11530" width="19.6640625" style="41" customWidth="1"/>
    <col min="11531" max="11531" width="11.83203125" style="41" customWidth="1"/>
    <col min="11532" max="11533" width="0" style="41" hidden="1" customWidth="1"/>
    <col min="11534" max="11534" width="4.33203125" style="41" customWidth="1"/>
    <col min="11535" max="11535" width="8.33203125" style="41" customWidth="1"/>
    <col min="11536" max="11538" width="0" style="41" hidden="1" customWidth="1"/>
    <col min="11539" max="11539" width="10.6640625" style="41" customWidth="1"/>
    <col min="11540" max="11776" width="10.6640625" style="41"/>
    <col min="11777" max="11778" width="6.6640625" style="41" customWidth="1"/>
    <col min="11779" max="11779" width="12.5" style="41" customWidth="1"/>
    <col min="11780" max="11780" width="13.1640625" style="41" customWidth="1"/>
    <col min="11781" max="11781" width="9.1640625" style="41" customWidth="1"/>
    <col min="11782" max="11783" width="9.83203125" style="41" customWidth="1"/>
    <col min="11784" max="11784" width="16.33203125" style="41" customWidth="1"/>
    <col min="11785" max="11785" width="10.1640625" style="41" customWidth="1"/>
    <col min="11786" max="11786" width="19.6640625" style="41" customWidth="1"/>
    <col min="11787" max="11787" width="11.83203125" style="41" customWidth="1"/>
    <col min="11788" max="11789" width="0" style="41" hidden="1" customWidth="1"/>
    <col min="11790" max="11790" width="4.33203125" style="41" customWidth="1"/>
    <col min="11791" max="11791" width="8.33203125" style="41" customWidth="1"/>
    <col min="11792" max="11794" width="0" style="41" hidden="1" customWidth="1"/>
    <col min="11795" max="11795" width="10.6640625" style="41" customWidth="1"/>
    <col min="11796" max="12032" width="10.6640625" style="41"/>
    <col min="12033" max="12034" width="6.6640625" style="41" customWidth="1"/>
    <col min="12035" max="12035" width="12.5" style="41" customWidth="1"/>
    <col min="12036" max="12036" width="13.1640625" style="41" customWidth="1"/>
    <col min="12037" max="12037" width="9.1640625" style="41" customWidth="1"/>
    <col min="12038" max="12039" width="9.83203125" style="41" customWidth="1"/>
    <col min="12040" max="12040" width="16.33203125" style="41" customWidth="1"/>
    <col min="12041" max="12041" width="10.1640625" style="41" customWidth="1"/>
    <col min="12042" max="12042" width="19.6640625" style="41" customWidth="1"/>
    <col min="12043" max="12043" width="11.83203125" style="41" customWidth="1"/>
    <col min="12044" max="12045" width="0" style="41" hidden="1" customWidth="1"/>
    <col min="12046" max="12046" width="4.33203125" style="41" customWidth="1"/>
    <col min="12047" max="12047" width="8.33203125" style="41" customWidth="1"/>
    <col min="12048" max="12050" width="0" style="41" hidden="1" customWidth="1"/>
    <col min="12051" max="12051" width="10.6640625" style="41" customWidth="1"/>
    <col min="12052" max="12288" width="10.6640625" style="41"/>
    <col min="12289" max="12290" width="6.6640625" style="41" customWidth="1"/>
    <col min="12291" max="12291" width="12.5" style="41" customWidth="1"/>
    <col min="12292" max="12292" width="13.1640625" style="41" customWidth="1"/>
    <col min="12293" max="12293" width="9.1640625" style="41" customWidth="1"/>
    <col min="12294" max="12295" width="9.83203125" style="41" customWidth="1"/>
    <col min="12296" max="12296" width="16.33203125" style="41" customWidth="1"/>
    <col min="12297" max="12297" width="10.1640625" style="41" customWidth="1"/>
    <col min="12298" max="12298" width="19.6640625" style="41" customWidth="1"/>
    <col min="12299" max="12299" width="11.83203125" style="41" customWidth="1"/>
    <col min="12300" max="12301" width="0" style="41" hidden="1" customWidth="1"/>
    <col min="12302" max="12302" width="4.33203125" style="41" customWidth="1"/>
    <col min="12303" max="12303" width="8.33203125" style="41" customWidth="1"/>
    <col min="12304" max="12306" width="0" style="41" hidden="1" customWidth="1"/>
    <col min="12307" max="12307" width="10.6640625" style="41" customWidth="1"/>
    <col min="12308" max="12544" width="10.6640625" style="41"/>
    <col min="12545" max="12546" width="6.6640625" style="41" customWidth="1"/>
    <col min="12547" max="12547" width="12.5" style="41" customWidth="1"/>
    <col min="12548" max="12548" width="13.1640625" style="41" customWidth="1"/>
    <col min="12549" max="12549" width="9.1640625" style="41" customWidth="1"/>
    <col min="12550" max="12551" width="9.83203125" style="41" customWidth="1"/>
    <col min="12552" max="12552" width="16.33203125" style="41" customWidth="1"/>
    <col min="12553" max="12553" width="10.1640625" style="41" customWidth="1"/>
    <col min="12554" max="12554" width="19.6640625" style="41" customWidth="1"/>
    <col min="12555" max="12555" width="11.83203125" style="41" customWidth="1"/>
    <col min="12556" max="12557" width="0" style="41" hidden="1" customWidth="1"/>
    <col min="12558" max="12558" width="4.33203125" style="41" customWidth="1"/>
    <col min="12559" max="12559" width="8.33203125" style="41" customWidth="1"/>
    <col min="12560" max="12562" width="0" style="41" hidden="1" customWidth="1"/>
    <col min="12563" max="12563" width="10.6640625" style="41" customWidth="1"/>
    <col min="12564" max="12800" width="10.6640625" style="41"/>
    <col min="12801" max="12802" width="6.6640625" style="41" customWidth="1"/>
    <col min="12803" max="12803" width="12.5" style="41" customWidth="1"/>
    <col min="12804" max="12804" width="13.1640625" style="41" customWidth="1"/>
    <col min="12805" max="12805" width="9.1640625" style="41" customWidth="1"/>
    <col min="12806" max="12807" width="9.83203125" style="41" customWidth="1"/>
    <col min="12808" max="12808" width="16.33203125" style="41" customWidth="1"/>
    <col min="12809" max="12809" width="10.1640625" style="41" customWidth="1"/>
    <col min="12810" max="12810" width="19.6640625" style="41" customWidth="1"/>
    <col min="12811" max="12811" width="11.83203125" style="41" customWidth="1"/>
    <col min="12812" max="12813" width="0" style="41" hidden="1" customWidth="1"/>
    <col min="12814" max="12814" width="4.33203125" style="41" customWidth="1"/>
    <col min="12815" max="12815" width="8.33203125" style="41" customWidth="1"/>
    <col min="12816" max="12818" width="0" style="41" hidden="1" customWidth="1"/>
    <col min="12819" max="12819" width="10.6640625" style="41" customWidth="1"/>
    <col min="12820" max="13056" width="10.6640625" style="41"/>
    <col min="13057" max="13058" width="6.6640625" style="41" customWidth="1"/>
    <col min="13059" max="13059" width="12.5" style="41" customWidth="1"/>
    <col min="13060" max="13060" width="13.1640625" style="41" customWidth="1"/>
    <col min="13061" max="13061" width="9.1640625" style="41" customWidth="1"/>
    <col min="13062" max="13063" width="9.83203125" style="41" customWidth="1"/>
    <col min="13064" max="13064" width="16.33203125" style="41" customWidth="1"/>
    <col min="13065" max="13065" width="10.1640625" style="41" customWidth="1"/>
    <col min="13066" max="13066" width="19.6640625" style="41" customWidth="1"/>
    <col min="13067" max="13067" width="11.83203125" style="41" customWidth="1"/>
    <col min="13068" max="13069" width="0" style="41" hidden="1" customWidth="1"/>
    <col min="13070" max="13070" width="4.33203125" style="41" customWidth="1"/>
    <col min="13071" max="13071" width="8.33203125" style="41" customWidth="1"/>
    <col min="13072" max="13074" width="0" style="41" hidden="1" customWidth="1"/>
    <col min="13075" max="13075" width="10.6640625" style="41" customWidth="1"/>
    <col min="13076" max="13312" width="10.6640625" style="41"/>
    <col min="13313" max="13314" width="6.6640625" style="41" customWidth="1"/>
    <col min="13315" max="13315" width="12.5" style="41" customWidth="1"/>
    <col min="13316" max="13316" width="13.1640625" style="41" customWidth="1"/>
    <col min="13317" max="13317" width="9.1640625" style="41" customWidth="1"/>
    <col min="13318" max="13319" width="9.83203125" style="41" customWidth="1"/>
    <col min="13320" max="13320" width="16.33203125" style="41" customWidth="1"/>
    <col min="13321" max="13321" width="10.1640625" style="41" customWidth="1"/>
    <col min="13322" max="13322" width="19.6640625" style="41" customWidth="1"/>
    <col min="13323" max="13323" width="11.83203125" style="41" customWidth="1"/>
    <col min="13324" max="13325" width="0" style="41" hidden="1" customWidth="1"/>
    <col min="13326" max="13326" width="4.33203125" style="41" customWidth="1"/>
    <col min="13327" max="13327" width="8.33203125" style="41" customWidth="1"/>
    <col min="13328" max="13330" width="0" style="41" hidden="1" customWidth="1"/>
    <col min="13331" max="13331" width="10.6640625" style="41" customWidth="1"/>
    <col min="13332" max="13568" width="10.6640625" style="41"/>
    <col min="13569" max="13570" width="6.6640625" style="41" customWidth="1"/>
    <col min="13571" max="13571" width="12.5" style="41" customWidth="1"/>
    <col min="13572" max="13572" width="13.1640625" style="41" customWidth="1"/>
    <col min="13573" max="13573" width="9.1640625" style="41" customWidth="1"/>
    <col min="13574" max="13575" width="9.83203125" style="41" customWidth="1"/>
    <col min="13576" max="13576" width="16.33203125" style="41" customWidth="1"/>
    <col min="13577" max="13577" width="10.1640625" style="41" customWidth="1"/>
    <col min="13578" max="13578" width="19.6640625" style="41" customWidth="1"/>
    <col min="13579" max="13579" width="11.83203125" style="41" customWidth="1"/>
    <col min="13580" max="13581" width="0" style="41" hidden="1" customWidth="1"/>
    <col min="13582" max="13582" width="4.33203125" style="41" customWidth="1"/>
    <col min="13583" max="13583" width="8.33203125" style="41" customWidth="1"/>
    <col min="13584" max="13586" width="0" style="41" hidden="1" customWidth="1"/>
    <col min="13587" max="13587" width="10.6640625" style="41" customWidth="1"/>
    <col min="13588" max="13824" width="10.6640625" style="41"/>
    <col min="13825" max="13826" width="6.6640625" style="41" customWidth="1"/>
    <col min="13827" max="13827" width="12.5" style="41" customWidth="1"/>
    <col min="13828" max="13828" width="13.1640625" style="41" customWidth="1"/>
    <col min="13829" max="13829" width="9.1640625" style="41" customWidth="1"/>
    <col min="13830" max="13831" width="9.83203125" style="41" customWidth="1"/>
    <col min="13832" max="13832" width="16.33203125" style="41" customWidth="1"/>
    <col min="13833" max="13833" width="10.1640625" style="41" customWidth="1"/>
    <col min="13834" max="13834" width="19.6640625" style="41" customWidth="1"/>
    <col min="13835" max="13835" width="11.83203125" style="41" customWidth="1"/>
    <col min="13836" max="13837" width="0" style="41" hidden="1" customWidth="1"/>
    <col min="13838" max="13838" width="4.33203125" style="41" customWidth="1"/>
    <col min="13839" max="13839" width="8.33203125" style="41" customWidth="1"/>
    <col min="13840" max="13842" width="0" style="41" hidden="1" customWidth="1"/>
    <col min="13843" max="13843" width="10.6640625" style="41" customWidth="1"/>
    <col min="13844" max="14080" width="10.6640625" style="41"/>
    <col min="14081" max="14082" width="6.6640625" style="41" customWidth="1"/>
    <col min="14083" max="14083" width="12.5" style="41" customWidth="1"/>
    <col min="14084" max="14084" width="13.1640625" style="41" customWidth="1"/>
    <col min="14085" max="14085" width="9.1640625" style="41" customWidth="1"/>
    <col min="14086" max="14087" width="9.83203125" style="41" customWidth="1"/>
    <col min="14088" max="14088" width="16.33203125" style="41" customWidth="1"/>
    <col min="14089" max="14089" width="10.1640625" style="41" customWidth="1"/>
    <col min="14090" max="14090" width="19.6640625" style="41" customWidth="1"/>
    <col min="14091" max="14091" width="11.83203125" style="41" customWidth="1"/>
    <col min="14092" max="14093" width="0" style="41" hidden="1" customWidth="1"/>
    <col min="14094" max="14094" width="4.33203125" style="41" customWidth="1"/>
    <col min="14095" max="14095" width="8.33203125" style="41" customWidth="1"/>
    <col min="14096" max="14098" width="0" style="41" hidden="1" customWidth="1"/>
    <col min="14099" max="14099" width="10.6640625" style="41" customWidth="1"/>
    <col min="14100" max="14336" width="10.6640625" style="41"/>
    <col min="14337" max="14338" width="6.6640625" style="41" customWidth="1"/>
    <col min="14339" max="14339" width="12.5" style="41" customWidth="1"/>
    <col min="14340" max="14340" width="13.1640625" style="41" customWidth="1"/>
    <col min="14341" max="14341" width="9.1640625" style="41" customWidth="1"/>
    <col min="14342" max="14343" width="9.83203125" style="41" customWidth="1"/>
    <col min="14344" max="14344" width="16.33203125" style="41" customWidth="1"/>
    <col min="14345" max="14345" width="10.1640625" style="41" customWidth="1"/>
    <col min="14346" max="14346" width="19.6640625" style="41" customWidth="1"/>
    <col min="14347" max="14347" width="11.83203125" style="41" customWidth="1"/>
    <col min="14348" max="14349" width="0" style="41" hidden="1" customWidth="1"/>
    <col min="14350" max="14350" width="4.33203125" style="41" customWidth="1"/>
    <col min="14351" max="14351" width="8.33203125" style="41" customWidth="1"/>
    <col min="14352" max="14354" width="0" style="41" hidden="1" customWidth="1"/>
    <col min="14355" max="14355" width="10.6640625" style="41" customWidth="1"/>
    <col min="14356" max="14592" width="10.6640625" style="41"/>
    <col min="14593" max="14594" width="6.6640625" style="41" customWidth="1"/>
    <col min="14595" max="14595" width="12.5" style="41" customWidth="1"/>
    <col min="14596" max="14596" width="13.1640625" style="41" customWidth="1"/>
    <col min="14597" max="14597" width="9.1640625" style="41" customWidth="1"/>
    <col min="14598" max="14599" width="9.83203125" style="41" customWidth="1"/>
    <col min="14600" max="14600" width="16.33203125" style="41" customWidth="1"/>
    <col min="14601" max="14601" width="10.1640625" style="41" customWidth="1"/>
    <col min="14602" max="14602" width="19.6640625" style="41" customWidth="1"/>
    <col min="14603" max="14603" width="11.83203125" style="41" customWidth="1"/>
    <col min="14604" max="14605" width="0" style="41" hidden="1" customWidth="1"/>
    <col min="14606" max="14606" width="4.33203125" style="41" customWidth="1"/>
    <col min="14607" max="14607" width="8.33203125" style="41" customWidth="1"/>
    <col min="14608" max="14610" width="0" style="41" hidden="1" customWidth="1"/>
    <col min="14611" max="14611" width="10.6640625" style="41" customWidth="1"/>
    <col min="14612" max="14848" width="10.6640625" style="41"/>
    <col min="14849" max="14850" width="6.6640625" style="41" customWidth="1"/>
    <col min="14851" max="14851" width="12.5" style="41" customWidth="1"/>
    <col min="14852" max="14852" width="13.1640625" style="41" customWidth="1"/>
    <col min="14853" max="14853" width="9.1640625" style="41" customWidth="1"/>
    <col min="14854" max="14855" width="9.83203125" style="41" customWidth="1"/>
    <col min="14856" max="14856" width="16.33203125" style="41" customWidth="1"/>
    <col min="14857" max="14857" width="10.1640625" style="41" customWidth="1"/>
    <col min="14858" max="14858" width="19.6640625" style="41" customWidth="1"/>
    <col min="14859" max="14859" width="11.83203125" style="41" customWidth="1"/>
    <col min="14860" max="14861" width="0" style="41" hidden="1" customWidth="1"/>
    <col min="14862" max="14862" width="4.33203125" style="41" customWidth="1"/>
    <col min="14863" max="14863" width="8.33203125" style="41" customWidth="1"/>
    <col min="14864" max="14866" width="0" style="41" hidden="1" customWidth="1"/>
    <col min="14867" max="14867" width="10.6640625" style="41" customWidth="1"/>
    <col min="14868" max="15104" width="10.6640625" style="41"/>
    <col min="15105" max="15106" width="6.6640625" style="41" customWidth="1"/>
    <col min="15107" max="15107" width="12.5" style="41" customWidth="1"/>
    <col min="15108" max="15108" width="13.1640625" style="41" customWidth="1"/>
    <col min="15109" max="15109" width="9.1640625" style="41" customWidth="1"/>
    <col min="15110" max="15111" width="9.83203125" style="41" customWidth="1"/>
    <col min="15112" max="15112" width="16.33203125" style="41" customWidth="1"/>
    <col min="15113" max="15113" width="10.1640625" style="41" customWidth="1"/>
    <col min="15114" max="15114" width="19.6640625" style="41" customWidth="1"/>
    <col min="15115" max="15115" width="11.83203125" style="41" customWidth="1"/>
    <col min="15116" max="15117" width="0" style="41" hidden="1" customWidth="1"/>
    <col min="15118" max="15118" width="4.33203125" style="41" customWidth="1"/>
    <col min="15119" max="15119" width="8.33203125" style="41" customWidth="1"/>
    <col min="15120" max="15122" width="0" style="41" hidden="1" customWidth="1"/>
    <col min="15123" max="15123" width="10.6640625" style="41" customWidth="1"/>
    <col min="15124" max="15360" width="10.6640625" style="41"/>
    <col min="15361" max="15362" width="6.6640625" style="41" customWidth="1"/>
    <col min="15363" max="15363" width="12.5" style="41" customWidth="1"/>
    <col min="15364" max="15364" width="13.1640625" style="41" customWidth="1"/>
    <col min="15365" max="15365" width="9.1640625" style="41" customWidth="1"/>
    <col min="15366" max="15367" width="9.83203125" style="41" customWidth="1"/>
    <col min="15368" max="15368" width="16.33203125" style="41" customWidth="1"/>
    <col min="15369" max="15369" width="10.1640625" style="41" customWidth="1"/>
    <col min="15370" max="15370" width="19.6640625" style="41" customWidth="1"/>
    <col min="15371" max="15371" width="11.83203125" style="41" customWidth="1"/>
    <col min="15372" max="15373" width="0" style="41" hidden="1" customWidth="1"/>
    <col min="15374" max="15374" width="4.33203125" style="41" customWidth="1"/>
    <col min="15375" max="15375" width="8.33203125" style="41" customWidth="1"/>
    <col min="15376" max="15378" width="0" style="41" hidden="1" customWidth="1"/>
    <col min="15379" max="15379" width="10.6640625" style="41" customWidth="1"/>
    <col min="15380" max="15616" width="10.6640625" style="41"/>
    <col min="15617" max="15618" width="6.6640625" style="41" customWidth="1"/>
    <col min="15619" max="15619" width="12.5" style="41" customWidth="1"/>
    <col min="15620" max="15620" width="13.1640625" style="41" customWidth="1"/>
    <col min="15621" max="15621" width="9.1640625" style="41" customWidth="1"/>
    <col min="15622" max="15623" width="9.83203125" style="41" customWidth="1"/>
    <col min="15624" max="15624" width="16.33203125" style="41" customWidth="1"/>
    <col min="15625" max="15625" width="10.1640625" style="41" customWidth="1"/>
    <col min="15626" max="15626" width="19.6640625" style="41" customWidth="1"/>
    <col min="15627" max="15627" width="11.83203125" style="41" customWidth="1"/>
    <col min="15628" max="15629" width="0" style="41" hidden="1" customWidth="1"/>
    <col min="15630" max="15630" width="4.33203125" style="41" customWidth="1"/>
    <col min="15631" max="15631" width="8.33203125" style="41" customWidth="1"/>
    <col min="15632" max="15634" width="0" style="41" hidden="1" customWidth="1"/>
    <col min="15635" max="15635" width="10.6640625" style="41" customWidth="1"/>
    <col min="15636" max="15872" width="10.6640625" style="41"/>
    <col min="15873" max="15874" width="6.6640625" style="41" customWidth="1"/>
    <col min="15875" max="15875" width="12.5" style="41" customWidth="1"/>
    <col min="15876" max="15876" width="13.1640625" style="41" customWidth="1"/>
    <col min="15877" max="15877" width="9.1640625" style="41" customWidth="1"/>
    <col min="15878" max="15879" width="9.83203125" style="41" customWidth="1"/>
    <col min="15880" max="15880" width="16.33203125" style="41" customWidth="1"/>
    <col min="15881" max="15881" width="10.1640625" style="41" customWidth="1"/>
    <col min="15882" max="15882" width="19.6640625" style="41" customWidth="1"/>
    <col min="15883" max="15883" width="11.83203125" style="41" customWidth="1"/>
    <col min="15884" max="15885" width="0" style="41" hidden="1" customWidth="1"/>
    <col min="15886" max="15886" width="4.33203125" style="41" customWidth="1"/>
    <col min="15887" max="15887" width="8.33203125" style="41" customWidth="1"/>
    <col min="15888" max="15890" width="0" style="41" hidden="1" customWidth="1"/>
    <col min="15891" max="15891" width="10.6640625" style="41" customWidth="1"/>
    <col min="15892" max="16128" width="10.6640625" style="41"/>
    <col min="16129" max="16130" width="6.6640625" style="41" customWidth="1"/>
    <col min="16131" max="16131" width="12.5" style="41" customWidth="1"/>
    <col min="16132" max="16132" width="13.1640625" style="41" customWidth="1"/>
    <col min="16133" max="16133" width="9.1640625" style="41" customWidth="1"/>
    <col min="16134" max="16135" width="9.83203125" style="41" customWidth="1"/>
    <col min="16136" max="16136" width="16.33203125" style="41" customWidth="1"/>
    <col min="16137" max="16137" width="10.1640625" style="41" customWidth="1"/>
    <col min="16138" max="16138" width="19.6640625" style="41" customWidth="1"/>
    <col min="16139" max="16139" width="11.83203125" style="41" customWidth="1"/>
    <col min="16140" max="16141" width="0" style="41" hidden="1" customWidth="1"/>
    <col min="16142" max="16142" width="4.33203125" style="41" customWidth="1"/>
    <col min="16143" max="16143" width="8.33203125" style="41" customWidth="1"/>
    <col min="16144" max="16146" width="0" style="41" hidden="1" customWidth="1"/>
    <col min="16147" max="16147" width="10.6640625" style="41" customWidth="1"/>
    <col min="16148" max="16384" width="10.6640625" style="41"/>
  </cols>
  <sheetData>
    <row r="1" spans="1:18" s="2" customFormat="1">
      <c r="A1" s="1"/>
      <c r="G1" s="3"/>
      <c r="K1" s="4" t="s">
        <v>0</v>
      </c>
    </row>
    <row r="2" spans="1:18" s="2" customFormat="1">
      <c r="A2" s="5"/>
      <c r="G2" s="3"/>
      <c r="K2" s="4" t="s">
        <v>1</v>
      </c>
    </row>
    <row r="3" spans="1:18" s="2" customFormat="1">
      <c r="A3" s="5"/>
      <c r="B3" s="6"/>
      <c r="G3" s="3"/>
      <c r="K3" s="7"/>
    </row>
    <row r="4" spans="1:18" s="2" customFormat="1">
      <c r="A4" s="5"/>
      <c r="D4" s="8" t="s">
        <v>2</v>
      </c>
      <c r="G4" s="3"/>
      <c r="K4" s="7"/>
    </row>
    <row r="5" spans="1:18" s="2" customFormat="1">
      <c r="A5" s="5"/>
      <c r="D5" s="8" t="s">
        <v>3</v>
      </c>
      <c r="G5" s="3"/>
      <c r="K5" s="7"/>
    </row>
    <row r="6" spans="1:18" s="2" customFormat="1">
      <c r="A6" s="5"/>
      <c r="G6" s="3"/>
      <c r="K6" s="7"/>
    </row>
    <row r="7" spans="1:18" s="2" customFormat="1" ht="18">
      <c r="A7" s="9" t="s">
        <v>269</v>
      </c>
      <c r="B7" s="10"/>
      <c r="G7" s="3"/>
      <c r="K7" s="7"/>
    </row>
    <row r="8" spans="1:18" s="2" customFormat="1">
      <c r="A8" s="5"/>
      <c r="G8" s="3"/>
      <c r="K8" s="7"/>
    </row>
    <row r="9" spans="1:18" s="2" customFormat="1" ht="18">
      <c r="A9" s="11"/>
      <c r="D9" s="12"/>
      <c r="F9" s="13"/>
      <c r="G9" s="14"/>
      <c r="H9" s="15"/>
      <c r="I9" s="15"/>
      <c r="J9" s="15"/>
      <c r="K9" s="16"/>
      <c r="L9" s="15"/>
      <c r="M9" s="15"/>
      <c r="N9" s="14"/>
    </row>
    <row r="10" spans="1:18" s="2" customFormat="1" ht="14.25" thickBot="1">
      <c r="A10" s="5"/>
      <c r="G10" s="3"/>
      <c r="K10" s="7"/>
    </row>
    <row r="11" spans="1:18" s="2" customFormat="1" ht="14.25" thickBot="1">
      <c r="A11" s="17" t="s">
        <v>5</v>
      </c>
      <c r="B11" s="18" t="s">
        <v>6</v>
      </c>
      <c r="C11" s="19" t="s">
        <v>7</v>
      </c>
      <c r="D11" s="20" t="s">
        <v>8</v>
      </c>
      <c r="E11" s="21" t="s">
        <v>9</v>
      </c>
      <c r="F11" s="18" t="s">
        <v>10</v>
      </c>
      <c r="G11" s="20"/>
      <c r="H11" s="20"/>
      <c r="I11" s="47"/>
      <c r="J11" s="48"/>
      <c r="K11" s="23"/>
      <c r="L11" s="18" t="s">
        <v>12</v>
      </c>
      <c r="M11" s="18" t="s">
        <v>13</v>
      </c>
      <c r="N11" s="18" t="s">
        <v>14</v>
      </c>
      <c r="O11" s="24" t="s">
        <v>15</v>
      </c>
      <c r="Q11" s="49" t="s">
        <v>12</v>
      </c>
      <c r="R11" s="49" t="s">
        <v>13</v>
      </c>
    </row>
    <row r="12" spans="1:18" s="2" customFormat="1" ht="14.25" thickBot="1">
      <c r="A12" s="17" t="s">
        <v>16</v>
      </c>
      <c r="B12" s="18" t="s">
        <v>17</v>
      </c>
      <c r="C12" s="19" t="s">
        <v>18</v>
      </c>
      <c r="D12" s="20" t="s">
        <v>19</v>
      </c>
      <c r="E12" s="21" t="s">
        <v>20</v>
      </c>
      <c r="F12" s="18" t="s">
        <v>21</v>
      </c>
      <c r="G12" s="25" t="s">
        <v>22</v>
      </c>
      <c r="H12" s="22" t="s">
        <v>23</v>
      </c>
      <c r="I12" s="22" t="s">
        <v>24</v>
      </c>
      <c r="J12" s="25" t="s">
        <v>25</v>
      </c>
      <c r="K12" s="23" t="s">
        <v>26</v>
      </c>
      <c r="L12" s="18"/>
      <c r="M12" s="18"/>
      <c r="N12" s="18"/>
      <c r="O12" s="24"/>
      <c r="Q12" s="49"/>
      <c r="R12" s="49"/>
    </row>
    <row r="13" spans="1:18" s="64" customFormat="1" ht="14.25">
      <c r="A13" s="50">
        <v>1</v>
      </c>
      <c r="B13" s="51">
        <v>120</v>
      </c>
      <c r="C13" s="52" t="s">
        <v>270</v>
      </c>
      <c r="D13" s="53" t="s">
        <v>271</v>
      </c>
      <c r="E13" s="54" t="s">
        <v>272</v>
      </c>
      <c r="F13" s="55" t="s">
        <v>273</v>
      </c>
      <c r="G13" s="56"/>
      <c r="H13" s="57"/>
      <c r="I13" s="57"/>
      <c r="J13" s="58"/>
      <c r="K13" s="59">
        <v>1.0081018518518519E-2</v>
      </c>
      <c r="L13" s="60" t="s">
        <v>274</v>
      </c>
      <c r="M13" s="60" t="s">
        <v>275</v>
      </c>
      <c r="N13" s="61"/>
      <c r="O13" s="62" t="str">
        <f>IF(ISBLANK(Q13),"",IF(K13&gt;R13,"",IF(K13&lt;=Q13,"PB",IF(K13&lt;=R13,"SB"))))</f>
        <v>PB</v>
      </c>
      <c r="P13" s="63">
        <f>SUM(K13)</f>
        <v>1.0081018518518519E-2</v>
      </c>
      <c r="Q13" s="40">
        <v>1.03125E-2</v>
      </c>
      <c r="R13" s="40">
        <v>1.03125E-2</v>
      </c>
    </row>
    <row r="14" spans="1:18" s="64" customFormat="1" ht="13.9" customHeight="1" thickBot="1">
      <c r="A14" s="65">
        <f>A13</f>
        <v>1</v>
      </c>
      <c r="B14" s="66"/>
      <c r="C14" s="66"/>
      <c r="D14" s="66"/>
      <c r="E14" s="66"/>
      <c r="F14" s="66"/>
      <c r="G14" s="66"/>
      <c r="H14" s="66"/>
      <c r="I14" s="66"/>
      <c r="J14" s="67" t="s">
        <v>276</v>
      </c>
      <c r="K14" s="66"/>
      <c r="L14" s="68"/>
      <c r="M14" s="68"/>
      <c r="N14" s="69"/>
      <c r="O14" s="70"/>
      <c r="P14" s="63">
        <f>P13</f>
        <v>1.0081018518518519E-2</v>
      </c>
    </row>
    <row r="15" spans="1:18" s="64" customFormat="1" ht="14.25">
      <c r="A15" s="50">
        <f>A13+1</f>
        <v>2</v>
      </c>
      <c r="B15" s="51">
        <v>115</v>
      </c>
      <c r="C15" s="52" t="s">
        <v>277</v>
      </c>
      <c r="D15" s="53" t="s">
        <v>278</v>
      </c>
      <c r="E15" s="54" t="s">
        <v>30</v>
      </c>
      <c r="F15" s="55" t="s">
        <v>279</v>
      </c>
      <c r="G15" s="56" t="s">
        <v>42</v>
      </c>
      <c r="H15" s="57" t="s">
        <v>43</v>
      </c>
      <c r="I15" s="57" t="s">
        <v>44</v>
      </c>
      <c r="J15" s="58" t="s">
        <v>45</v>
      </c>
      <c r="K15" s="59">
        <v>1.1284722222222222E-2</v>
      </c>
      <c r="L15" s="60" t="s">
        <v>280</v>
      </c>
      <c r="M15" s="60" t="s">
        <v>281</v>
      </c>
      <c r="N15" s="61"/>
      <c r="O15" s="62" t="str">
        <f>IF(ISBLANK(Q15),"",IF(K15&gt;R15,"",IF(K15&lt;=Q15,"PB",IF(K15&lt;=R15,"SB"))))</f>
        <v/>
      </c>
      <c r="P15" s="63">
        <f>SUM(K15)</f>
        <v>1.1284722222222222E-2</v>
      </c>
      <c r="Q15" s="40">
        <v>1.0659722222222221E-2</v>
      </c>
      <c r="R15" s="40">
        <v>1.0659722222222221E-2</v>
      </c>
    </row>
    <row r="16" spans="1:18" s="64" customFormat="1" ht="13.9" customHeight="1" thickBot="1">
      <c r="A16" s="65">
        <f>A15</f>
        <v>2</v>
      </c>
      <c r="B16" s="66"/>
      <c r="C16" s="66"/>
      <c r="D16" s="66"/>
      <c r="E16" s="66"/>
      <c r="F16" s="66"/>
      <c r="G16" s="66"/>
      <c r="H16" s="66"/>
      <c r="I16" s="66"/>
      <c r="J16" s="67" t="s">
        <v>282</v>
      </c>
      <c r="K16" s="66"/>
      <c r="L16" s="68"/>
      <c r="M16" s="68"/>
      <c r="N16" s="69"/>
      <c r="O16" s="70"/>
      <c r="P16" s="63">
        <f>P15</f>
        <v>1.1284722222222222E-2</v>
      </c>
    </row>
    <row r="17" spans="1:18" s="64" customFormat="1" ht="14.25">
      <c r="A17" s="50">
        <f>A15+1</f>
        <v>3</v>
      </c>
      <c r="B17" s="51">
        <v>117</v>
      </c>
      <c r="C17" s="52" t="s">
        <v>283</v>
      </c>
      <c r="D17" s="53" t="s">
        <v>284</v>
      </c>
      <c r="E17" s="54" t="s">
        <v>30</v>
      </c>
      <c r="F17" s="55" t="s">
        <v>285</v>
      </c>
      <c r="G17" s="56" t="s">
        <v>32</v>
      </c>
      <c r="H17" s="57" t="s">
        <v>33</v>
      </c>
      <c r="I17" s="57" t="s">
        <v>34</v>
      </c>
      <c r="J17" s="58" t="s">
        <v>35</v>
      </c>
      <c r="K17" s="59">
        <v>1.1481481481481483E-2</v>
      </c>
      <c r="L17" s="60" t="s">
        <v>286</v>
      </c>
      <c r="M17" s="71" t="s">
        <v>287</v>
      </c>
      <c r="N17" s="61"/>
      <c r="O17" s="62" t="str">
        <f>IF(ISBLANK(Q17),"",IF(K17&gt;R17,"",IF(K17&lt;=Q17,"PB",IF(K17&lt;=R17,"SB"))))</f>
        <v/>
      </c>
      <c r="P17" s="63">
        <f>SUM(K17)</f>
        <v>1.1481481481481483E-2</v>
      </c>
      <c r="Q17" s="40">
        <v>1.0983796296296297E-2</v>
      </c>
      <c r="R17" s="40">
        <v>1.0983796296296297E-2</v>
      </c>
    </row>
    <row r="18" spans="1:18" s="64" customFormat="1" ht="14.25" thickBot="1">
      <c r="A18" s="65">
        <f>A17</f>
        <v>3</v>
      </c>
      <c r="B18" s="66"/>
      <c r="C18" s="66"/>
      <c r="D18" s="66"/>
      <c r="E18" s="66"/>
      <c r="F18" s="66"/>
      <c r="G18" s="66"/>
      <c r="H18" s="66"/>
      <c r="I18" s="66"/>
      <c r="J18" s="67" t="s">
        <v>288</v>
      </c>
      <c r="K18" s="66"/>
      <c r="L18" s="68"/>
      <c r="M18" s="72"/>
      <c r="N18" s="69"/>
      <c r="O18" s="70"/>
      <c r="P18" s="63">
        <f>P17</f>
        <v>1.1481481481481483E-2</v>
      </c>
    </row>
    <row r="19" spans="1:18" s="64" customFormat="1" ht="13.9" customHeight="1">
      <c r="A19" s="50">
        <f>A17+1</f>
        <v>4</v>
      </c>
      <c r="B19" s="51">
        <v>119</v>
      </c>
      <c r="C19" s="52" t="s">
        <v>289</v>
      </c>
      <c r="D19" s="53" t="s">
        <v>290</v>
      </c>
      <c r="E19" s="54" t="s">
        <v>30</v>
      </c>
      <c r="F19" s="55" t="s">
        <v>291</v>
      </c>
      <c r="G19" s="56" t="s">
        <v>32</v>
      </c>
      <c r="H19" s="57" t="s">
        <v>33</v>
      </c>
      <c r="I19" s="57" t="s">
        <v>34</v>
      </c>
      <c r="J19" s="58" t="s">
        <v>35</v>
      </c>
      <c r="K19" s="59">
        <v>1.1493055555555555E-2</v>
      </c>
      <c r="L19" s="60" t="s">
        <v>191</v>
      </c>
      <c r="M19" s="71" t="s">
        <v>191</v>
      </c>
      <c r="N19" s="61" t="s">
        <v>292</v>
      </c>
      <c r="O19" s="62" t="str">
        <f>IF(ISBLANK(Q19),"",IF(K19&gt;R19,"",IF(K19&lt;=Q19,"PB",IF(K19&lt;=R19,"SB"))))</f>
        <v>PB</v>
      </c>
      <c r="P19" s="63">
        <f>SUM(K19)</f>
        <v>1.1493055555555555E-2</v>
      </c>
      <c r="Q19" s="40" t="s">
        <v>191</v>
      </c>
      <c r="R19" s="40" t="s">
        <v>191</v>
      </c>
    </row>
    <row r="20" spans="1:18" s="64" customFormat="1" ht="14.25" thickBot="1">
      <c r="A20" s="65">
        <f>A19</f>
        <v>4</v>
      </c>
      <c r="B20" s="66"/>
      <c r="C20" s="66"/>
      <c r="D20" s="66"/>
      <c r="E20" s="66"/>
      <c r="F20" s="66"/>
      <c r="G20" s="66"/>
      <c r="H20" s="66"/>
      <c r="I20" s="66"/>
      <c r="J20" s="67" t="s">
        <v>293</v>
      </c>
      <c r="K20" s="66"/>
      <c r="L20" s="68"/>
      <c r="M20" s="72"/>
      <c r="N20" s="69"/>
      <c r="O20" s="70"/>
      <c r="P20" s="63">
        <f>P19</f>
        <v>1.1493055555555555E-2</v>
      </c>
    </row>
    <row r="21" spans="1:18" s="64" customFormat="1" ht="13.9" customHeight="1">
      <c r="A21" s="50">
        <f>A19+1</f>
        <v>5</v>
      </c>
      <c r="B21" s="51">
        <v>116</v>
      </c>
      <c r="C21" s="52" t="s">
        <v>294</v>
      </c>
      <c r="D21" s="53" t="s">
        <v>295</v>
      </c>
      <c r="E21" s="54" t="s">
        <v>30</v>
      </c>
      <c r="F21" s="55" t="s">
        <v>296</v>
      </c>
      <c r="G21" s="56" t="s">
        <v>42</v>
      </c>
      <c r="H21" s="57" t="s">
        <v>43</v>
      </c>
      <c r="I21" s="57" t="s">
        <v>44</v>
      </c>
      <c r="J21" s="58" t="s">
        <v>45</v>
      </c>
      <c r="K21" s="59">
        <v>1.1759259259259259E-2</v>
      </c>
      <c r="L21" s="60" t="s">
        <v>191</v>
      </c>
      <c r="M21" s="71" t="s">
        <v>191</v>
      </c>
      <c r="N21" s="61"/>
      <c r="O21" s="62" t="str">
        <f>IF(ISBLANK(Q21),"",IF(K21&gt;R21,"",IF(K21&lt;=Q21,"PB",IF(K21&lt;=R21,"SB"))))</f>
        <v>PB</v>
      </c>
      <c r="P21" s="63">
        <f>SUM(K21)</f>
        <v>1.1759259259259259E-2</v>
      </c>
      <c r="Q21" s="40" t="s">
        <v>191</v>
      </c>
      <c r="R21" s="40" t="s">
        <v>191</v>
      </c>
    </row>
    <row r="22" spans="1:18" s="64" customFormat="1" ht="14.25" thickBot="1">
      <c r="A22" s="65">
        <f>A21</f>
        <v>5</v>
      </c>
      <c r="B22" s="66"/>
      <c r="C22" s="66"/>
      <c r="D22" s="66"/>
      <c r="E22" s="66"/>
      <c r="F22" s="66"/>
      <c r="G22" s="66"/>
      <c r="H22" s="66"/>
      <c r="I22" s="66"/>
      <c r="J22" s="67" t="s">
        <v>297</v>
      </c>
      <c r="K22" s="66"/>
      <c r="L22" s="68"/>
      <c r="M22" s="72"/>
      <c r="N22" s="69"/>
      <c r="O22" s="70"/>
      <c r="P22" s="63">
        <f>P21</f>
        <v>1.1759259259259259E-2</v>
      </c>
    </row>
    <row r="23" spans="1:18" s="64" customFormat="1" ht="14.25">
      <c r="A23" s="50">
        <f>A21+1</f>
        <v>6</v>
      </c>
      <c r="B23" s="51">
        <v>114</v>
      </c>
      <c r="C23" s="52" t="s">
        <v>298</v>
      </c>
      <c r="D23" s="53" t="s">
        <v>299</v>
      </c>
      <c r="E23" s="54" t="s">
        <v>300</v>
      </c>
      <c r="F23" s="55" t="s">
        <v>301</v>
      </c>
      <c r="G23" s="56"/>
      <c r="H23" s="57"/>
      <c r="I23" s="57"/>
      <c r="J23" s="58"/>
      <c r="K23" s="59">
        <v>1.2997685185185183E-2</v>
      </c>
      <c r="L23" s="60" t="s">
        <v>191</v>
      </c>
      <c r="M23" s="60" t="s">
        <v>191</v>
      </c>
      <c r="N23" s="61" t="s">
        <v>302</v>
      </c>
      <c r="O23" s="62" t="str">
        <f>IF(ISBLANK(Q23),"",IF(K23&gt;R23,"",IF(K23&lt;=Q23,"PB",IF(K23&lt;=R23,"SB"))))</f>
        <v>PB</v>
      </c>
      <c r="P23" s="63">
        <f>SUM(K23)</f>
        <v>1.2997685185185183E-2</v>
      </c>
      <c r="Q23" s="40" t="s">
        <v>191</v>
      </c>
      <c r="R23" s="40" t="s">
        <v>191</v>
      </c>
    </row>
    <row r="24" spans="1:18" s="64" customFormat="1" ht="14.25" thickBot="1">
      <c r="A24" s="65">
        <f>A23</f>
        <v>6</v>
      </c>
      <c r="B24" s="66"/>
      <c r="C24" s="66"/>
      <c r="D24" s="66"/>
      <c r="E24" s="66"/>
      <c r="F24" s="66"/>
      <c r="G24" s="66"/>
      <c r="H24" s="66"/>
      <c r="I24" s="66"/>
      <c r="J24" s="67" t="s">
        <v>303</v>
      </c>
      <c r="K24" s="66"/>
      <c r="L24" s="68"/>
      <c r="M24" s="68"/>
      <c r="N24" s="69"/>
      <c r="O24" s="70"/>
      <c r="P24" s="63">
        <f>P23</f>
        <v>1.2997685185185183E-2</v>
      </c>
    </row>
    <row r="25" spans="1:18" s="64" customFormat="1" ht="13.9" customHeight="1">
      <c r="A25" s="50">
        <f>A23+1</f>
        <v>7</v>
      </c>
      <c r="B25" s="51">
        <v>113</v>
      </c>
      <c r="C25" s="52" t="s">
        <v>304</v>
      </c>
      <c r="D25" s="53" t="s">
        <v>305</v>
      </c>
      <c r="E25" s="54" t="s">
        <v>300</v>
      </c>
      <c r="F25" s="55" t="s">
        <v>306</v>
      </c>
      <c r="G25" s="56"/>
      <c r="H25" s="57"/>
      <c r="I25" s="57"/>
      <c r="J25" s="58" t="s">
        <v>307</v>
      </c>
      <c r="K25" s="59">
        <v>1.3217592592592593E-2</v>
      </c>
      <c r="L25" s="60" t="s">
        <v>191</v>
      </c>
      <c r="M25" s="60" t="s">
        <v>191</v>
      </c>
      <c r="N25" s="61" t="s">
        <v>302</v>
      </c>
      <c r="O25" s="62" t="str">
        <f>IF(ISBLANK(Q25),"",IF(K25&gt;R25,"",IF(K25&lt;=Q25,"PB",IF(K25&lt;=R25,"SB"))))</f>
        <v>PB</v>
      </c>
      <c r="P25" s="63">
        <f>SUM(K25)</f>
        <v>1.3217592592592593E-2</v>
      </c>
      <c r="Q25" s="40" t="s">
        <v>191</v>
      </c>
      <c r="R25" s="40" t="s">
        <v>191</v>
      </c>
    </row>
    <row r="26" spans="1:18" s="64" customFormat="1" ht="14.25" thickBot="1">
      <c r="A26" s="65">
        <f>A25</f>
        <v>7</v>
      </c>
      <c r="B26" s="66"/>
      <c r="C26" s="66"/>
      <c r="D26" s="66"/>
      <c r="E26" s="66"/>
      <c r="F26" s="66"/>
      <c r="G26" s="66"/>
      <c r="H26" s="66"/>
      <c r="I26" s="66"/>
      <c r="J26" s="67"/>
      <c r="K26" s="66"/>
      <c r="L26" s="68"/>
      <c r="M26" s="68"/>
      <c r="N26" s="69"/>
      <c r="O26" s="70"/>
      <c r="P26" s="63">
        <f>P25</f>
        <v>1.3217592592592593E-2</v>
      </c>
    </row>
    <row r="27" spans="1:18" s="64" customFormat="1" ht="14.25">
      <c r="A27" s="50"/>
      <c r="B27" s="51">
        <v>118</v>
      </c>
      <c r="C27" s="52" t="s">
        <v>308</v>
      </c>
      <c r="D27" s="53" t="s">
        <v>309</v>
      </c>
      <c r="E27" s="54" t="s">
        <v>30</v>
      </c>
      <c r="F27" s="55" t="s">
        <v>310</v>
      </c>
      <c r="G27" s="56" t="s">
        <v>32</v>
      </c>
      <c r="H27" s="57" t="s">
        <v>33</v>
      </c>
      <c r="I27" s="57" t="s">
        <v>34</v>
      </c>
      <c r="J27" s="58" t="s">
        <v>35</v>
      </c>
      <c r="K27" s="59" t="s">
        <v>215</v>
      </c>
      <c r="L27" s="60" t="s">
        <v>311</v>
      </c>
      <c r="M27" s="71" t="s">
        <v>191</v>
      </c>
      <c r="N27" s="61"/>
      <c r="O27" s="62" t="str">
        <f>IF(ISBLANK(Q27),"",IF(K27&gt;R27,"",IF(K27&lt;=Q27,"PB",IF(K27&lt;=R27,"SB"))))</f>
        <v/>
      </c>
      <c r="P27" s="63">
        <f>SUM(K27)</f>
        <v>0</v>
      </c>
      <c r="Q27" s="40">
        <v>1.119212962962963E-2</v>
      </c>
      <c r="R27" s="40" t="s">
        <v>191</v>
      </c>
    </row>
    <row r="28" spans="1:18" s="64" customFormat="1" ht="13.9" customHeight="1" thickBot="1">
      <c r="A28" s="65">
        <f>A27</f>
        <v>0</v>
      </c>
      <c r="B28" s="66"/>
      <c r="C28" s="66"/>
      <c r="D28" s="66"/>
      <c r="E28" s="66"/>
      <c r="F28" s="66"/>
      <c r="G28" s="66"/>
      <c r="H28" s="66"/>
      <c r="I28" s="66"/>
      <c r="J28" s="73"/>
      <c r="K28" s="66"/>
      <c r="L28" s="68"/>
      <c r="M28" s="72"/>
      <c r="N28" s="69"/>
      <c r="O28" s="70"/>
      <c r="P28" s="63">
        <f>P27</f>
        <v>0</v>
      </c>
    </row>
    <row r="29" spans="1:18" s="64" customFormat="1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6"/>
      <c r="M29" s="76"/>
      <c r="N29" s="77"/>
      <c r="O29" s="78"/>
      <c r="P29" s="63"/>
    </row>
    <row r="30" spans="1:18" s="64" customFormat="1">
      <c r="A30" s="74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6"/>
      <c r="N30" s="77"/>
      <c r="O30" s="78"/>
      <c r="P30" s="63"/>
    </row>
    <row r="31" spans="1:18" s="64" customForma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6"/>
      <c r="N31" s="77"/>
      <c r="O31" s="78"/>
      <c r="P31" s="63"/>
    </row>
    <row r="32" spans="1:18" s="64" customForma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6"/>
      <c r="N32" s="77"/>
      <c r="O32" s="78"/>
      <c r="P32" s="63"/>
    </row>
    <row r="33" spans="1:16" s="64" customForma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76"/>
      <c r="N33" s="77"/>
      <c r="O33" s="78"/>
      <c r="P33" s="63"/>
    </row>
    <row r="34" spans="1:16" s="64" customForma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76"/>
      <c r="N34" s="77"/>
      <c r="O34" s="78"/>
      <c r="P34" s="63"/>
    </row>
    <row r="35" spans="1:16" s="64" customForma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76"/>
      <c r="N35" s="77"/>
      <c r="O35" s="78"/>
      <c r="P35" s="63"/>
    </row>
    <row r="36" spans="1:16" s="64" customFormat="1">
      <c r="A36" s="74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6"/>
      <c r="M36" s="76"/>
      <c r="N36" s="77"/>
      <c r="O36" s="78"/>
      <c r="P36" s="63"/>
    </row>
    <row r="37" spans="1:16" s="64" customForma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6"/>
      <c r="M37" s="76"/>
      <c r="N37" s="77"/>
      <c r="O37" s="78"/>
      <c r="P37" s="63"/>
    </row>
    <row r="38" spans="1:16" s="2" customFormat="1">
      <c r="A38" s="1"/>
      <c r="G38" s="3"/>
      <c r="K38" s="4" t="s">
        <v>0</v>
      </c>
    </row>
    <row r="39" spans="1:16" s="2" customFormat="1">
      <c r="A39" s="5"/>
      <c r="G39" s="3"/>
      <c r="K39" s="4" t="s">
        <v>1</v>
      </c>
    </row>
    <row r="40" spans="1:16" s="2" customFormat="1">
      <c r="A40" s="5"/>
      <c r="B40" s="6"/>
      <c r="G40" s="3"/>
      <c r="K40" s="7"/>
    </row>
    <row r="41" spans="1:16" s="2" customFormat="1">
      <c r="A41" s="5"/>
      <c r="D41" s="8" t="s">
        <v>2</v>
      </c>
      <c r="G41" s="3"/>
      <c r="K41" s="7"/>
    </row>
    <row r="42" spans="1:16" s="2" customFormat="1">
      <c r="A42" s="5"/>
      <c r="D42" s="8" t="s">
        <v>3</v>
      </c>
      <c r="G42" s="3"/>
      <c r="K42" s="7"/>
    </row>
    <row r="43" spans="1:16" s="2" customFormat="1">
      <c r="A43" s="5"/>
      <c r="G43" s="3"/>
      <c r="K43" s="7"/>
    </row>
    <row r="44" spans="1:16" s="2" customFormat="1">
      <c r="A44" s="5"/>
      <c r="G44" s="3"/>
      <c r="K44" s="7"/>
    </row>
    <row r="45" spans="1:16" s="2" customFormat="1" ht="18">
      <c r="A45" s="9" t="s">
        <v>269</v>
      </c>
      <c r="B45" s="79" t="s">
        <v>312</v>
      </c>
      <c r="C45" s="80"/>
      <c r="G45" s="3"/>
      <c r="K45" s="7"/>
    </row>
    <row r="46" spans="1:16" s="2" customFormat="1" ht="4.1500000000000004" customHeight="1">
      <c r="A46" s="5"/>
      <c r="G46" s="3"/>
      <c r="K46" s="7"/>
    </row>
    <row r="47" spans="1:16" s="2" customFormat="1" ht="4.1500000000000004" customHeight="1">
      <c r="A47" s="11"/>
      <c r="D47" s="12"/>
      <c r="F47" s="13"/>
      <c r="G47" s="14"/>
      <c r="H47" s="15"/>
      <c r="I47" s="15"/>
      <c r="J47" s="15"/>
      <c r="K47" s="16"/>
      <c r="L47" s="15"/>
      <c r="M47" s="15"/>
      <c r="N47" s="14"/>
    </row>
    <row r="48" spans="1:16" s="2" customFormat="1" ht="4.1500000000000004" customHeight="1" thickBot="1">
      <c r="A48" s="5"/>
      <c r="G48" s="3"/>
      <c r="K48" s="7"/>
    </row>
    <row r="49" spans="1:18" s="2" customFormat="1" ht="14.25" thickBot="1">
      <c r="A49" s="17" t="s">
        <v>5</v>
      </c>
      <c r="B49" s="18" t="s">
        <v>6</v>
      </c>
      <c r="C49" s="19" t="s">
        <v>7</v>
      </c>
      <c r="D49" s="20" t="s">
        <v>8</v>
      </c>
      <c r="E49" s="21" t="s">
        <v>9</v>
      </c>
      <c r="F49" s="18" t="s">
        <v>10</v>
      </c>
      <c r="G49" s="20"/>
      <c r="H49" s="20"/>
      <c r="I49" s="47"/>
      <c r="J49" s="48"/>
      <c r="K49" s="23" t="s">
        <v>11</v>
      </c>
      <c r="L49" s="18" t="s">
        <v>12</v>
      </c>
      <c r="M49" s="18" t="s">
        <v>13</v>
      </c>
      <c r="N49" s="18" t="s">
        <v>14</v>
      </c>
      <c r="O49" s="24" t="s">
        <v>15</v>
      </c>
      <c r="Q49" s="49" t="s">
        <v>12</v>
      </c>
      <c r="R49" s="49" t="s">
        <v>13</v>
      </c>
    </row>
    <row r="50" spans="1:18" s="2" customFormat="1" ht="14.25" thickBot="1">
      <c r="A50" s="17" t="s">
        <v>16</v>
      </c>
      <c r="B50" s="18" t="s">
        <v>17</v>
      </c>
      <c r="C50" s="19" t="s">
        <v>18</v>
      </c>
      <c r="D50" s="20" t="s">
        <v>19</v>
      </c>
      <c r="E50" s="21" t="s">
        <v>20</v>
      </c>
      <c r="F50" s="18" t="s">
        <v>21</v>
      </c>
      <c r="G50" s="25" t="s">
        <v>22</v>
      </c>
      <c r="H50" s="22" t="s">
        <v>23</v>
      </c>
      <c r="I50" s="22" t="s">
        <v>24</v>
      </c>
      <c r="J50" s="25" t="s">
        <v>25</v>
      </c>
      <c r="K50" s="23" t="s">
        <v>26</v>
      </c>
      <c r="L50" s="18"/>
      <c r="M50" s="18"/>
      <c r="N50" s="18"/>
      <c r="O50" s="24"/>
      <c r="Q50" s="49"/>
      <c r="R50" s="49"/>
    </row>
    <row r="51" spans="1:18" s="64" customFormat="1" ht="14.25">
      <c r="A51" s="50">
        <v>1</v>
      </c>
      <c r="B51" s="51" t="s">
        <v>313</v>
      </c>
      <c r="C51" s="52" t="s">
        <v>314</v>
      </c>
      <c r="D51" s="53" t="s">
        <v>315</v>
      </c>
      <c r="E51" s="54" t="s">
        <v>30</v>
      </c>
      <c r="F51" s="55" t="s">
        <v>316</v>
      </c>
      <c r="G51" s="56" t="s">
        <v>32</v>
      </c>
      <c r="H51" s="57" t="s">
        <v>33</v>
      </c>
      <c r="I51" s="57" t="s">
        <v>34</v>
      </c>
      <c r="J51" s="58" t="s">
        <v>35</v>
      </c>
      <c r="K51" s="59">
        <v>1.1122685185185185E-2</v>
      </c>
      <c r="L51" s="60" t="s">
        <v>317</v>
      </c>
      <c r="M51" s="71">
        <v>1.0706018518518517E-2</v>
      </c>
      <c r="N51" s="61"/>
      <c r="O51" s="62" t="str">
        <f>IF(ISBLANK(Q51),"",IF(K51&gt;R51,"",IF(K51&lt;=Q51,"PB",IF(K51&lt;=R51,"SB"))))</f>
        <v/>
      </c>
      <c r="P51" s="63">
        <f>SUM(K51)</f>
        <v>1.1122685185185185E-2</v>
      </c>
      <c r="Q51" s="40">
        <v>1.0706018518518517E-2</v>
      </c>
      <c r="R51" s="40">
        <v>1.0706018518518517E-2</v>
      </c>
    </row>
    <row r="52" spans="1:18" s="64" customFormat="1" ht="14.25" thickBot="1">
      <c r="A52" s="65">
        <f>A51</f>
        <v>1</v>
      </c>
      <c r="B52" s="66"/>
      <c r="C52" s="66"/>
      <c r="D52" s="66"/>
      <c r="E52" s="66"/>
      <c r="F52" s="66"/>
      <c r="G52" s="66"/>
      <c r="H52" s="66"/>
      <c r="I52" s="66"/>
      <c r="J52" s="67" t="s">
        <v>318</v>
      </c>
      <c r="K52" s="66"/>
      <c r="L52" s="68"/>
      <c r="M52" s="68"/>
      <c r="N52" s="69"/>
      <c r="O52" s="70"/>
      <c r="P52" s="63">
        <f>P51</f>
        <v>1.1122685185185185E-2</v>
      </c>
    </row>
    <row r="53" spans="1:18" s="64" customFormat="1" ht="14.25">
      <c r="A53" s="50">
        <f>(A51)+1</f>
        <v>2</v>
      </c>
      <c r="B53" s="51" t="s">
        <v>319</v>
      </c>
      <c r="C53" s="52" t="s">
        <v>320</v>
      </c>
      <c r="D53" s="53" t="s">
        <v>321</v>
      </c>
      <c r="E53" s="54" t="s">
        <v>322</v>
      </c>
      <c r="F53" s="55" t="s">
        <v>323</v>
      </c>
      <c r="G53" s="56"/>
      <c r="H53" s="57"/>
      <c r="I53" s="57"/>
      <c r="J53" s="58"/>
      <c r="K53" s="59">
        <v>1.1319444444444444E-2</v>
      </c>
      <c r="L53" s="60"/>
      <c r="M53" s="71"/>
      <c r="N53" s="61"/>
      <c r="O53" s="62" t="str">
        <f>IF(ISBLANK(Q53),"",IF(K53&gt;R53,"",IF(K53&lt;=Q53,"PB",IF(K53&lt;=R53,"SB"))))</f>
        <v>PB</v>
      </c>
      <c r="P53" s="63">
        <f>SUM(K53)</f>
        <v>1.1319444444444444E-2</v>
      </c>
      <c r="Q53" s="40" t="s">
        <v>191</v>
      </c>
      <c r="R53" s="40" t="s">
        <v>191</v>
      </c>
    </row>
    <row r="54" spans="1:18" s="64" customFormat="1" ht="14.25" thickBot="1">
      <c r="A54" s="65">
        <f>A53</f>
        <v>2</v>
      </c>
      <c r="B54" s="66"/>
      <c r="C54" s="66"/>
      <c r="D54" s="66"/>
      <c r="E54" s="66"/>
      <c r="F54" s="66"/>
      <c r="G54" s="66"/>
      <c r="H54" s="66"/>
      <c r="I54" s="66"/>
      <c r="J54" s="67" t="s">
        <v>324</v>
      </c>
      <c r="K54" s="66"/>
      <c r="L54" s="68"/>
      <c r="M54" s="68"/>
      <c r="N54" s="69"/>
      <c r="O54" s="70"/>
      <c r="P54" s="63">
        <f>P53</f>
        <v>1.1319444444444444E-2</v>
      </c>
    </row>
    <row r="55" spans="1:18" s="64" customFormat="1" ht="14.25">
      <c r="A55" s="50">
        <f>(A53)+1</f>
        <v>3</v>
      </c>
      <c r="B55" s="51" t="s">
        <v>325</v>
      </c>
      <c r="C55" s="52" t="s">
        <v>326</v>
      </c>
      <c r="D55" s="53" t="s">
        <v>327</v>
      </c>
      <c r="E55" s="54" t="s">
        <v>322</v>
      </c>
      <c r="F55" s="55" t="s">
        <v>328</v>
      </c>
      <c r="G55" s="56"/>
      <c r="H55" s="57"/>
      <c r="I55" s="57"/>
      <c r="J55" s="58"/>
      <c r="K55" s="59">
        <v>1.1493055555555555E-2</v>
      </c>
      <c r="L55" s="60" t="s">
        <v>191</v>
      </c>
      <c r="M55" s="71" t="s">
        <v>191</v>
      </c>
      <c r="N55" s="61"/>
      <c r="O55" s="62" t="str">
        <f>IF(ISBLANK(Q55),"",IF(K55&gt;R55,"",IF(K55&lt;=Q55,"PB",IF(K55&lt;=R55,"SB"))))</f>
        <v>PB</v>
      </c>
      <c r="P55" s="63">
        <f>SUM(K55)</f>
        <v>1.1493055555555555E-2</v>
      </c>
      <c r="Q55" s="40" t="s">
        <v>191</v>
      </c>
      <c r="R55" s="40" t="s">
        <v>191</v>
      </c>
    </row>
    <row r="56" spans="1:18" s="64" customFormat="1" ht="14.25" thickBot="1">
      <c r="A56" s="65">
        <f>A55</f>
        <v>3</v>
      </c>
      <c r="B56" s="66"/>
      <c r="C56" s="66"/>
      <c r="D56" s="66"/>
      <c r="E56" s="66"/>
      <c r="F56" s="66"/>
      <c r="G56" s="66"/>
      <c r="H56" s="66"/>
      <c r="I56" s="66"/>
      <c r="J56" s="67" t="s">
        <v>329</v>
      </c>
      <c r="K56" s="66"/>
      <c r="L56" s="68"/>
      <c r="M56" s="68"/>
      <c r="N56" s="69"/>
      <c r="O56" s="70"/>
      <c r="P56" s="63">
        <f>P55</f>
        <v>1.1493055555555555E-2</v>
      </c>
    </row>
    <row r="57" spans="1:18" s="64" customFormat="1" ht="14.25">
      <c r="A57" s="50">
        <f>(A55)+1</f>
        <v>4</v>
      </c>
      <c r="B57" s="51" t="s">
        <v>330</v>
      </c>
      <c r="C57" s="52" t="s">
        <v>331</v>
      </c>
      <c r="D57" s="53" t="s">
        <v>332</v>
      </c>
      <c r="E57" s="54" t="s">
        <v>322</v>
      </c>
      <c r="F57" s="55" t="s">
        <v>333</v>
      </c>
      <c r="G57" s="56"/>
      <c r="H57" s="57"/>
      <c r="I57" s="57"/>
      <c r="J57" s="58"/>
      <c r="K57" s="59">
        <v>1.1782407407407406E-2</v>
      </c>
      <c r="L57" s="60" t="s">
        <v>191</v>
      </c>
      <c r="M57" s="71" t="s">
        <v>191</v>
      </c>
      <c r="N57" s="61"/>
      <c r="O57" s="62" t="str">
        <f>IF(ISBLANK(Q57),"",IF(K57&gt;R57,"",IF(K57&lt;=Q57,"PB",IF(K57&lt;=R57,"SB"))))</f>
        <v>PB</v>
      </c>
      <c r="P57" s="63">
        <f>SUM(K57)</f>
        <v>1.1782407407407406E-2</v>
      </c>
      <c r="Q57" s="40" t="s">
        <v>191</v>
      </c>
      <c r="R57" s="40" t="s">
        <v>191</v>
      </c>
    </row>
    <row r="58" spans="1:18" s="64" customFormat="1" ht="14.25" thickBot="1">
      <c r="A58" s="65">
        <f>A57</f>
        <v>4</v>
      </c>
      <c r="B58" s="66"/>
      <c r="C58" s="66"/>
      <c r="D58" s="66"/>
      <c r="E58" s="66"/>
      <c r="F58" s="66"/>
      <c r="G58" s="66"/>
      <c r="H58" s="66"/>
      <c r="I58" s="66"/>
      <c r="J58" s="67" t="s">
        <v>334</v>
      </c>
      <c r="K58" s="66"/>
      <c r="L58" s="68"/>
      <c r="M58" s="68"/>
      <c r="N58" s="69"/>
      <c r="O58" s="70"/>
      <c r="P58" s="63">
        <f>P57</f>
        <v>1.1782407407407406E-2</v>
      </c>
    </row>
    <row r="59" spans="1:18" s="64" customFormat="1" ht="14.25">
      <c r="A59" s="50">
        <f>(A57)+1</f>
        <v>5</v>
      </c>
      <c r="B59" s="51" t="s">
        <v>335</v>
      </c>
      <c r="C59" s="52" t="s">
        <v>336</v>
      </c>
      <c r="D59" s="53" t="s">
        <v>89</v>
      </c>
      <c r="E59" s="54" t="s">
        <v>30</v>
      </c>
      <c r="F59" s="55" t="s">
        <v>337</v>
      </c>
      <c r="G59" s="56" t="s">
        <v>32</v>
      </c>
      <c r="H59" s="57" t="s">
        <v>33</v>
      </c>
      <c r="I59" s="57" t="s">
        <v>34</v>
      </c>
      <c r="J59" s="58" t="s">
        <v>35</v>
      </c>
      <c r="K59" s="59">
        <v>1.1851851851851851E-2</v>
      </c>
      <c r="L59" s="60" t="s">
        <v>338</v>
      </c>
      <c r="M59" s="71" t="s">
        <v>191</v>
      </c>
      <c r="N59" s="61"/>
      <c r="O59" s="62" t="str">
        <f>IF(ISBLANK(Q59),"",IF(K59&gt;R59,"",IF(K59&lt;=Q59,"PB",IF(K59&lt;=R59,"SB"))))</f>
        <v>SB</v>
      </c>
      <c r="P59" s="63">
        <f>SUM(K59)</f>
        <v>1.1851851851851851E-2</v>
      </c>
      <c r="Q59" s="40">
        <v>1.1458333333333334E-2</v>
      </c>
      <c r="R59" s="40" t="s">
        <v>191</v>
      </c>
    </row>
    <row r="60" spans="1:18" s="64" customFormat="1" ht="14.25" thickBot="1">
      <c r="A60" s="65">
        <f>A59</f>
        <v>5</v>
      </c>
      <c r="B60" s="66"/>
      <c r="C60" s="66"/>
      <c r="D60" s="66"/>
      <c r="E60" s="66"/>
      <c r="F60" s="66"/>
      <c r="G60" s="66"/>
      <c r="H60" s="66"/>
      <c r="I60" s="66"/>
      <c r="J60" s="67" t="s">
        <v>339</v>
      </c>
      <c r="K60" s="66"/>
      <c r="L60" s="68"/>
      <c r="M60" s="68"/>
      <c r="N60" s="69"/>
      <c r="O60" s="70"/>
      <c r="P60" s="63">
        <f>P59</f>
        <v>1.1851851851851851E-2</v>
      </c>
    </row>
    <row r="61" spans="1:18" s="64" customFormat="1" ht="14.25">
      <c r="A61" s="50">
        <f>(A59)+1</f>
        <v>6</v>
      </c>
      <c r="B61" s="51" t="s">
        <v>340</v>
      </c>
      <c r="C61" s="52" t="s">
        <v>166</v>
      </c>
      <c r="D61" s="53" t="s">
        <v>341</v>
      </c>
      <c r="E61" s="54" t="s">
        <v>30</v>
      </c>
      <c r="F61" s="55" t="s">
        <v>342</v>
      </c>
      <c r="G61" s="56" t="s">
        <v>160</v>
      </c>
      <c r="H61" s="57" t="s">
        <v>161</v>
      </c>
      <c r="I61" s="57" t="s">
        <v>97</v>
      </c>
      <c r="J61" s="58" t="s">
        <v>343</v>
      </c>
      <c r="K61" s="59">
        <v>1.1944444444444445E-2</v>
      </c>
      <c r="L61" s="60" t="s">
        <v>344</v>
      </c>
      <c r="M61" s="71">
        <v>1.1782407407407406E-2</v>
      </c>
      <c r="N61" s="61"/>
      <c r="O61" s="62" t="str">
        <f>IF(ISBLANK(Q61),"",IF(K61&gt;R61,"",IF(K61&lt;=Q61,"PB",IF(K61&lt;=R61,"SB"))))</f>
        <v/>
      </c>
      <c r="P61" s="63">
        <f>SUM(K61)</f>
        <v>1.1944444444444445E-2</v>
      </c>
      <c r="Q61" s="40">
        <v>1.1782407407407406E-2</v>
      </c>
      <c r="R61" s="40">
        <v>1.1782407407407406E-2</v>
      </c>
    </row>
    <row r="62" spans="1:18" s="64" customFormat="1" ht="14.25" thickBot="1">
      <c r="A62" s="65">
        <f>A61</f>
        <v>6</v>
      </c>
      <c r="B62" s="66"/>
      <c r="C62" s="66"/>
      <c r="D62" s="66"/>
      <c r="E62" s="66"/>
      <c r="F62" s="66"/>
      <c r="G62" s="66"/>
      <c r="H62" s="66"/>
      <c r="I62" s="66"/>
      <c r="J62" s="67" t="s">
        <v>345</v>
      </c>
      <c r="K62" s="66"/>
      <c r="L62" s="68"/>
      <c r="M62" s="68"/>
      <c r="N62" s="69"/>
      <c r="O62" s="70"/>
      <c r="P62" s="63">
        <f>P61</f>
        <v>1.1944444444444445E-2</v>
      </c>
    </row>
    <row r="63" spans="1:18" s="64" customFormat="1" ht="14.25">
      <c r="A63" s="50">
        <f>(A61)+1</f>
        <v>7</v>
      </c>
      <c r="B63" s="51" t="s">
        <v>346</v>
      </c>
      <c r="C63" s="52" t="s">
        <v>347</v>
      </c>
      <c r="D63" s="53" t="s">
        <v>348</v>
      </c>
      <c r="E63" s="54" t="s">
        <v>30</v>
      </c>
      <c r="F63" s="55" t="s">
        <v>349</v>
      </c>
      <c r="G63" s="56" t="s">
        <v>350</v>
      </c>
      <c r="H63" s="57" t="s">
        <v>351</v>
      </c>
      <c r="I63" s="57"/>
      <c r="J63" s="58" t="s">
        <v>352</v>
      </c>
      <c r="K63" s="59">
        <v>1.2453703703703703E-2</v>
      </c>
      <c r="L63" s="60" t="s">
        <v>353</v>
      </c>
      <c r="M63" s="71">
        <v>1.2395833333333335E-2</v>
      </c>
      <c r="N63" s="61"/>
      <c r="O63" s="62" t="str">
        <f>IF(ISBLANK(Q63),"",IF(K63&gt;R63,"",IF(K63&lt;=Q63,"PB",IF(K63&lt;=R63,"SB"))))</f>
        <v/>
      </c>
      <c r="P63" s="63">
        <f>SUM(K63)</f>
        <v>1.2453703703703703E-2</v>
      </c>
      <c r="Q63" s="40">
        <v>1.1423611111111112E-2</v>
      </c>
      <c r="R63" s="40">
        <v>1.2395833333333335E-2</v>
      </c>
    </row>
    <row r="64" spans="1:18" s="64" customFormat="1" ht="14.25" thickBot="1">
      <c r="A64" s="65">
        <f>A63</f>
        <v>7</v>
      </c>
      <c r="B64" s="66"/>
      <c r="C64" s="66"/>
      <c r="D64" s="66"/>
      <c r="E64" s="66"/>
      <c r="F64" s="66"/>
      <c r="G64" s="66"/>
      <c r="H64" s="66"/>
      <c r="I64" s="66"/>
      <c r="J64" s="67" t="s">
        <v>354</v>
      </c>
      <c r="K64" s="66"/>
      <c r="L64" s="68"/>
      <c r="M64" s="68"/>
      <c r="N64" s="69"/>
      <c r="O64" s="70"/>
      <c r="P64" s="63">
        <f>P63</f>
        <v>1.2453703703703703E-2</v>
      </c>
    </row>
    <row r="65" spans="1:18" s="64" customFormat="1" ht="14.25">
      <c r="A65" s="50">
        <f>(A63)+1</f>
        <v>8</v>
      </c>
      <c r="B65" s="51" t="s">
        <v>355</v>
      </c>
      <c r="C65" s="52" t="s">
        <v>356</v>
      </c>
      <c r="D65" s="53" t="s">
        <v>357</v>
      </c>
      <c r="E65" s="54" t="s">
        <v>30</v>
      </c>
      <c r="F65" s="55" t="s">
        <v>358</v>
      </c>
      <c r="G65" s="56" t="s">
        <v>350</v>
      </c>
      <c r="H65" s="57" t="s">
        <v>351</v>
      </c>
      <c r="I65" s="57"/>
      <c r="J65" s="58" t="s">
        <v>352</v>
      </c>
      <c r="K65" s="59">
        <v>1.2465277777777777E-2</v>
      </c>
      <c r="L65" s="60" t="s">
        <v>359</v>
      </c>
      <c r="M65" s="71">
        <v>1.247685185185185E-2</v>
      </c>
      <c r="N65" s="61"/>
      <c r="O65" s="62" t="str">
        <f>IF(ISBLANK(Q65),"",IF(K65&gt;R65,"",IF(K65&lt;=Q65,"PB",IF(K65&lt;=R65,"SB"))))</f>
        <v>SB</v>
      </c>
      <c r="P65" s="63">
        <f>SUM(K65)</f>
        <v>1.2465277777777777E-2</v>
      </c>
      <c r="Q65" s="40">
        <v>1.1666666666666667E-2</v>
      </c>
      <c r="R65" s="40">
        <v>1.247685185185185E-2</v>
      </c>
    </row>
    <row r="66" spans="1:18" s="64" customFormat="1" ht="14.25" thickBot="1">
      <c r="A66" s="65">
        <f>A65</f>
        <v>8</v>
      </c>
      <c r="B66" s="66"/>
      <c r="C66" s="66"/>
      <c r="D66" s="66"/>
      <c r="E66" s="66"/>
      <c r="F66" s="66"/>
      <c r="G66" s="66"/>
      <c r="H66" s="66"/>
      <c r="I66" s="66"/>
      <c r="J66" s="67" t="s">
        <v>354</v>
      </c>
      <c r="K66" s="66"/>
      <c r="L66" s="68"/>
      <c r="M66" s="68"/>
      <c r="N66" s="69"/>
      <c r="O66" s="70"/>
      <c r="P66" s="63">
        <f>P65</f>
        <v>1.2465277777777777E-2</v>
      </c>
    </row>
    <row r="67" spans="1:18" s="64" customFormat="1" ht="14.25">
      <c r="A67" s="50">
        <f>(A65)+1</f>
        <v>9</v>
      </c>
      <c r="B67" s="51" t="s">
        <v>360</v>
      </c>
      <c r="C67" s="52" t="s">
        <v>361</v>
      </c>
      <c r="D67" s="53" t="s">
        <v>362</v>
      </c>
      <c r="E67" s="54" t="s">
        <v>363</v>
      </c>
      <c r="F67" s="55" t="s">
        <v>364</v>
      </c>
      <c r="G67" s="56"/>
      <c r="H67" s="57"/>
      <c r="I67" s="57"/>
      <c r="J67" s="58"/>
      <c r="K67" s="59">
        <v>1.2569444444444446E-2</v>
      </c>
      <c r="L67" s="60" t="s">
        <v>191</v>
      </c>
      <c r="M67" s="71" t="s">
        <v>191</v>
      </c>
      <c r="N67" s="61"/>
      <c r="O67" s="62" t="str">
        <f>IF(ISBLANK(Q67),"",IF(K67&gt;R67,"",IF(K67&lt;=Q67,"PB",IF(K67&lt;=R67,"SB"))))</f>
        <v>PB</v>
      </c>
      <c r="P67" s="63">
        <f>SUM(K67)</f>
        <v>1.2569444444444446E-2</v>
      </c>
      <c r="Q67" s="40" t="s">
        <v>191</v>
      </c>
      <c r="R67" s="40" t="s">
        <v>191</v>
      </c>
    </row>
    <row r="68" spans="1:18" s="64" customFormat="1" ht="14.25" thickBot="1">
      <c r="A68" s="65">
        <f>A67</f>
        <v>9</v>
      </c>
      <c r="B68" s="66"/>
      <c r="C68" s="66"/>
      <c r="D68" s="66"/>
      <c r="E68" s="66"/>
      <c r="F68" s="66"/>
      <c r="G68" s="66"/>
      <c r="H68" s="66"/>
      <c r="I68" s="66"/>
      <c r="J68" s="67" t="s">
        <v>365</v>
      </c>
      <c r="K68" s="66"/>
      <c r="L68" s="68"/>
      <c r="M68" s="68"/>
      <c r="N68" s="69"/>
      <c r="O68" s="70"/>
      <c r="P68" s="63">
        <f>P67</f>
        <v>1.2569444444444446E-2</v>
      </c>
    </row>
    <row r="69" spans="1:18" s="64" customFormat="1" ht="14.25">
      <c r="A69" s="50">
        <f>(A67)+1</f>
        <v>10</v>
      </c>
      <c r="B69" s="51" t="s">
        <v>366</v>
      </c>
      <c r="C69" s="52" t="s">
        <v>367</v>
      </c>
      <c r="D69" s="53" t="s">
        <v>368</v>
      </c>
      <c r="E69" s="54" t="s">
        <v>57</v>
      </c>
      <c r="F69" s="55" t="s">
        <v>369</v>
      </c>
      <c r="G69" s="56"/>
      <c r="H69" s="57"/>
      <c r="I69" s="57"/>
      <c r="J69" s="58"/>
      <c r="K69" s="59">
        <v>1.34375E-2</v>
      </c>
      <c r="L69" s="60" t="s">
        <v>370</v>
      </c>
      <c r="M69" s="71">
        <v>1.3078703703703703E-2</v>
      </c>
      <c r="N69" s="61"/>
      <c r="O69" s="62" t="str">
        <f>IF(ISBLANK(Q69),"",IF(K69&gt;R69,"",IF(K69&lt;=Q69,"PB",IF(K69&lt;=R69,"SB"))))</f>
        <v/>
      </c>
      <c r="P69" s="63">
        <f>SUM(K69)</f>
        <v>1.34375E-2</v>
      </c>
      <c r="Q69" s="40">
        <v>1.3078703703703703E-2</v>
      </c>
      <c r="R69" s="40">
        <v>1.3078703703703703E-2</v>
      </c>
    </row>
    <row r="70" spans="1:18" s="64" customFormat="1" ht="14.25" thickBot="1">
      <c r="A70" s="65">
        <f>A69</f>
        <v>10</v>
      </c>
      <c r="B70" s="66"/>
      <c r="C70" s="66"/>
      <c r="D70" s="66"/>
      <c r="E70" s="66"/>
      <c r="F70" s="66"/>
      <c r="G70" s="66"/>
      <c r="H70" s="66"/>
      <c r="I70" s="66"/>
      <c r="J70" s="67" t="s">
        <v>371</v>
      </c>
      <c r="K70" s="66"/>
      <c r="L70" s="68"/>
      <c r="M70" s="68"/>
      <c r="N70" s="69"/>
      <c r="O70" s="70"/>
      <c r="P70" s="63">
        <f>P69</f>
        <v>1.34375E-2</v>
      </c>
    </row>
    <row r="71" spans="1:18" s="64" customFormat="1" ht="14.25">
      <c r="A71" s="50">
        <f>(A69)+1</f>
        <v>11</v>
      </c>
      <c r="B71" s="51" t="s">
        <v>372</v>
      </c>
      <c r="C71" s="52" t="s">
        <v>373</v>
      </c>
      <c r="D71" s="53" t="s">
        <v>374</v>
      </c>
      <c r="E71" s="54" t="s">
        <v>30</v>
      </c>
      <c r="F71" s="55" t="s">
        <v>375</v>
      </c>
      <c r="G71" s="56" t="s">
        <v>95</v>
      </c>
      <c r="H71" s="57" t="s">
        <v>96</v>
      </c>
      <c r="I71" s="57" t="s">
        <v>97</v>
      </c>
      <c r="J71" s="58" t="s">
        <v>98</v>
      </c>
      <c r="K71" s="59">
        <v>1.3634259259259257E-2</v>
      </c>
      <c r="L71" s="60" t="s">
        <v>376</v>
      </c>
      <c r="M71" s="71">
        <v>1.4467592592592593E-2</v>
      </c>
      <c r="N71" s="61"/>
      <c r="O71" s="62" t="str">
        <f>IF(ISBLANK(Q71),"",IF(K71&gt;R71,"",IF(K71&lt;=Q71,"PB",IF(K71&lt;=R71,"SB"))))</f>
        <v>PB</v>
      </c>
      <c r="P71" s="63">
        <f>SUM(K71)</f>
        <v>1.3634259259259257E-2</v>
      </c>
      <c r="Q71" s="40">
        <v>1.4467592592592593E-2</v>
      </c>
      <c r="R71" s="40">
        <v>1.4467592592592593E-2</v>
      </c>
    </row>
    <row r="72" spans="1:18" s="64" customFormat="1" ht="14.25" thickBot="1">
      <c r="A72" s="65">
        <f>A71</f>
        <v>11</v>
      </c>
      <c r="B72" s="66"/>
      <c r="C72" s="66"/>
      <c r="D72" s="66"/>
      <c r="E72" s="66"/>
      <c r="F72" s="66"/>
      <c r="G72" s="66"/>
      <c r="H72" s="66"/>
      <c r="I72" s="66"/>
      <c r="J72" s="67" t="s">
        <v>377</v>
      </c>
      <c r="K72" s="66"/>
      <c r="L72" s="68"/>
      <c r="M72" s="68"/>
      <c r="N72" s="69"/>
      <c r="O72" s="70"/>
      <c r="P72" s="63">
        <f>P71</f>
        <v>1.3634259259259257E-2</v>
      </c>
    </row>
    <row r="73" spans="1:18" s="64" customFormat="1" ht="14.25">
      <c r="A73" s="50">
        <f>(A71)+1</f>
        <v>12</v>
      </c>
      <c r="B73" s="51" t="s">
        <v>378</v>
      </c>
      <c r="C73" s="52" t="s">
        <v>379</v>
      </c>
      <c r="D73" s="53" t="s">
        <v>380</v>
      </c>
      <c r="E73" s="54" t="s">
        <v>30</v>
      </c>
      <c r="F73" s="55" t="s">
        <v>381</v>
      </c>
      <c r="G73" s="56" t="s">
        <v>65</v>
      </c>
      <c r="H73" s="57" t="s">
        <v>66</v>
      </c>
      <c r="I73" s="57" t="s">
        <v>67</v>
      </c>
      <c r="J73" s="58" t="s">
        <v>68</v>
      </c>
      <c r="K73" s="59">
        <v>1.3900462962962962E-2</v>
      </c>
      <c r="L73" s="60" t="s">
        <v>382</v>
      </c>
      <c r="M73" s="71">
        <v>1.3125E-2</v>
      </c>
      <c r="N73" s="61"/>
      <c r="O73" s="62" t="str">
        <f>IF(ISBLANK(Q73),"",IF(K73&gt;R73,"",IF(K73&lt;=Q73,"PB",IF(K73&lt;=R73,"SB"))))</f>
        <v/>
      </c>
      <c r="P73" s="63">
        <f>SUM(K73)</f>
        <v>1.3900462962962962E-2</v>
      </c>
      <c r="Q73" s="40">
        <v>1.3125E-2</v>
      </c>
      <c r="R73" s="40">
        <v>1.3125E-2</v>
      </c>
    </row>
    <row r="74" spans="1:18" s="64" customFormat="1" ht="14.25" thickBot="1">
      <c r="A74" s="65">
        <f>A73</f>
        <v>12</v>
      </c>
      <c r="B74" s="66"/>
      <c r="C74" s="66"/>
      <c r="D74" s="66"/>
      <c r="E74" s="66"/>
      <c r="F74" s="66"/>
      <c r="G74" s="66"/>
      <c r="H74" s="66"/>
      <c r="I74" s="66"/>
      <c r="J74" s="67" t="s">
        <v>383</v>
      </c>
      <c r="K74" s="66"/>
      <c r="L74" s="68"/>
      <c r="M74" s="68"/>
      <c r="N74" s="69"/>
      <c r="O74" s="70"/>
      <c r="P74" s="63">
        <f>P73</f>
        <v>1.3900462962962962E-2</v>
      </c>
    </row>
    <row r="75" spans="1:18" s="64" customFormat="1" ht="14.25">
      <c r="A75" s="50">
        <f>(A73)+1</f>
        <v>13</v>
      </c>
      <c r="B75" s="51" t="s">
        <v>384</v>
      </c>
      <c r="C75" s="52" t="s">
        <v>385</v>
      </c>
      <c r="D75" s="53" t="s">
        <v>368</v>
      </c>
      <c r="E75" s="54" t="s">
        <v>57</v>
      </c>
      <c r="F75" s="55" t="s">
        <v>386</v>
      </c>
      <c r="G75" s="56"/>
      <c r="H75" s="57"/>
      <c r="I75" s="57"/>
      <c r="J75" s="58"/>
      <c r="K75" s="59">
        <v>1.4201388888888888E-2</v>
      </c>
      <c r="L75" s="60" t="s">
        <v>387</v>
      </c>
      <c r="M75" s="71">
        <v>1.4340277777777776E-2</v>
      </c>
      <c r="N75" s="61"/>
      <c r="O75" s="62" t="str">
        <f>IF(ISBLANK(Q75),"",IF(K75&gt;R75,"",IF(K75&lt;=Q75,"PB",IF(K75&lt;=R75,"SB"))))</f>
        <v>PB</v>
      </c>
      <c r="P75" s="63">
        <f>SUM(K75)</f>
        <v>1.4201388888888888E-2</v>
      </c>
      <c r="Q75" s="40">
        <v>1.4340277777777776E-2</v>
      </c>
      <c r="R75" s="40">
        <v>1.4340277777777776E-2</v>
      </c>
    </row>
    <row r="76" spans="1:18" s="64" customFormat="1" ht="14.25" thickBot="1">
      <c r="A76" s="65">
        <f>A75</f>
        <v>13</v>
      </c>
      <c r="B76" s="66"/>
      <c r="C76" s="66"/>
      <c r="D76" s="66"/>
      <c r="E76" s="66"/>
      <c r="F76" s="66"/>
      <c r="G76" s="66"/>
      <c r="H76" s="66"/>
      <c r="I76" s="66"/>
      <c r="J76" s="67" t="s">
        <v>388</v>
      </c>
      <c r="K76" s="66"/>
      <c r="L76" s="68"/>
      <c r="M76" s="68"/>
      <c r="N76" s="69"/>
      <c r="O76" s="70"/>
      <c r="P76" s="63">
        <f>P75</f>
        <v>1.4201388888888888E-2</v>
      </c>
    </row>
    <row r="77" spans="1:18" s="64" customFormat="1" ht="14.25">
      <c r="A77" s="50"/>
      <c r="B77" s="51" t="s">
        <v>389</v>
      </c>
      <c r="C77" s="52" t="s">
        <v>178</v>
      </c>
      <c r="D77" s="53" t="s">
        <v>390</v>
      </c>
      <c r="E77" s="54" t="s">
        <v>30</v>
      </c>
      <c r="F77" s="55" t="s">
        <v>391</v>
      </c>
      <c r="G77" s="56" t="s">
        <v>95</v>
      </c>
      <c r="H77" s="57" t="s">
        <v>96</v>
      </c>
      <c r="I77" s="57" t="s">
        <v>97</v>
      </c>
      <c r="J77" s="58" t="s">
        <v>98</v>
      </c>
      <c r="K77" s="59" t="s">
        <v>215</v>
      </c>
      <c r="L77" s="60" t="s">
        <v>191</v>
      </c>
      <c r="M77" s="71" t="s">
        <v>191</v>
      </c>
      <c r="N77" s="61"/>
      <c r="O77" s="62" t="str">
        <f>IF(ISBLANK(Q77),"",IF(K77&gt;R77,"",IF(K77&lt;=Q77,"PB",IF(K77&lt;=R77,"SB"))))</f>
        <v/>
      </c>
      <c r="P77" s="63">
        <f>SUM(K77)</f>
        <v>0</v>
      </c>
      <c r="Q77" s="40" t="s">
        <v>191</v>
      </c>
      <c r="R77" s="40" t="s">
        <v>191</v>
      </c>
    </row>
    <row r="78" spans="1:18" s="64" customFormat="1" ht="14.25" thickBot="1">
      <c r="A78" s="65"/>
      <c r="B78" s="66"/>
      <c r="C78" s="66"/>
      <c r="D78" s="66"/>
      <c r="E78" s="66"/>
      <c r="F78" s="66"/>
      <c r="G78" s="66"/>
      <c r="H78" s="66"/>
      <c r="I78" s="66"/>
      <c r="J78" s="67"/>
      <c r="K78" s="66"/>
      <c r="L78" s="68"/>
      <c r="M78" s="68"/>
      <c r="N78" s="69"/>
      <c r="O78" s="70"/>
      <c r="P78" s="63">
        <f>P77</f>
        <v>0</v>
      </c>
    </row>
    <row r="79" spans="1:18" s="64" customFormat="1" ht="14.25">
      <c r="A79" s="50"/>
      <c r="B79" s="51" t="s">
        <v>392</v>
      </c>
      <c r="C79" s="52" t="s">
        <v>393</v>
      </c>
      <c r="D79" s="53" t="s">
        <v>394</v>
      </c>
      <c r="E79" s="54" t="s">
        <v>30</v>
      </c>
      <c r="F79" s="55" t="s">
        <v>395</v>
      </c>
      <c r="G79" s="56" t="s">
        <v>95</v>
      </c>
      <c r="H79" s="57" t="s">
        <v>96</v>
      </c>
      <c r="I79" s="57" t="s">
        <v>97</v>
      </c>
      <c r="J79" s="58" t="s">
        <v>98</v>
      </c>
      <c r="K79" s="59" t="s">
        <v>215</v>
      </c>
      <c r="L79" s="60" t="s">
        <v>191</v>
      </c>
      <c r="M79" s="71" t="s">
        <v>191</v>
      </c>
      <c r="N79" s="61"/>
      <c r="O79" s="62" t="str">
        <f>IF(ISBLANK(Q79),"",IF(K79&gt;R79,"",IF(K79&lt;=Q79,"PB",IF(K79&lt;=R79,"SB"))))</f>
        <v/>
      </c>
      <c r="P79" s="63">
        <f>SUM(K79)</f>
        <v>0</v>
      </c>
      <c r="Q79" s="40" t="s">
        <v>191</v>
      </c>
      <c r="R79" s="40" t="s">
        <v>191</v>
      </c>
    </row>
    <row r="80" spans="1:18" s="64" customFormat="1" ht="14.25" thickBot="1">
      <c r="A80" s="65"/>
      <c r="B80" s="66"/>
      <c r="C80" s="66"/>
      <c r="D80" s="66"/>
      <c r="E80" s="66"/>
      <c r="F80" s="66"/>
      <c r="G80" s="66"/>
      <c r="H80" s="66"/>
      <c r="I80" s="66"/>
      <c r="J80" s="67"/>
      <c r="K80" s="66"/>
      <c r="L80" s="68"/>
      <c r="M80" s="68"/>
      <c r="N80" s="69"/>
      <c r="O80" s="70"/>
      <c r="P80" s="63">
        <f>P79</f>
        <v>0</v>
      </c>
    </row>
  </sheetData>
  <printOptions horizontalCentered="1"/>
  <pageMargins left="0.78740157480314965" right="0.3937007874015748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zoomScaleNormal="100" workbookViewId="0"/>
  </sheetViews>
  <sheetFormatPr defaultColWidth="10.6640625" defaultRowHeight="13.5"/>
  <cols>
    <col min="1" max="1" width="6.6640625" style="44" customWidth="1"/>
    <col min="2" max="2" width="6.6640625" style="41" customWidth="1"/>
    <col min="3" max="3" width="11.1640625" style="41" customWidth="1"/>
    <col min="4" max="4" width="14.83203125" style="41" customWidth="1"/>
    <col min="5" max="5" width="7.33203125" style="41" customWidth="1"/>
    <col min="6" max="6" width="10.83203125" style="41" customWidth="1"/>
    <col min="7" max="7" width="12.5" style="45" customWidth="1"/>
    <col min="8" max="8" width="14.83203125" style="41" customWidth="1"/>
    <col min="9" max="9" width="10.83203125" style="41" customWidth="1"/>
    <col min="10" max="10" width="24.1640625" style="41" customWidth="1"/>
    <col min="11" max="11" width="12.6640625" style="46" customWidth="1"/>
    <col min="12" max="12" width="11.1640625" style="41" hidden="1" customWidth="1"/>
    <col min="13" max="13" width="8" style="41" hidden="1" customWidth="1"/>
    <col min="14" max="14" width="4.33203125" style="41" customWidth="1"/>
    <col min="15" max="15" width="8.33203125" style="41" customWidth="1"/>
    <col min="16" max="18" width="10.6640625" style="41" hidden="1" customWidth="1"/>
    <col min="19" max="16384" width="10.6640625" style="41"/>
  </cols>
  <sheetData>
    <row r="1" spans="1:18" s="2" customFormat="1">
      <c r="A1" s="1"/>
      <c r="G1" s="3"/>
      <c r="K1" s="4" t="s">
        <v>0</v>
      </c>
    </row>
    <row r="2" spans="1:18" s="2" customFormat="1">
      <c r="A2" s="5"/>
      <c r="G2" s="3"/>
      <c r="K2" s="4" t="s">
        <v>1</v>
      </c>
    </row>
    <row r="3" spans="1:18" s="2" customFormat="1">
      <c r="A3" s="5"/>
      <c r="B3" s="6"/>
      <c r="G3" s="3"/>
      <c r="K3" s="7"/>
    </row>
    <row r="4" spans="1:18" s="2" customFormat="1">
      <c r="A4" s="5"/>
      <c r="D4" s="8" t="s">
        <v>2</v>
      </c>
      <c r="G4" s="3"/>
      <c r="K4" s="7"/>
    </row>
    <row r="5" spans="1:18" s="2" customFormat="1">
      <c r="A5" s="5"/>
      <c r="D5" s="8" t="s">
        <v>3</v>
      </c>
      <c r="G5" s="3"/>
      <c r="K5" s="7"/>
    </row>
    <row r="6" spans="1:18" s="2" customFormat="1">
      <c r="A6" s="5"/>
      <c r="G6" s="3"/>
      <c r="K6" s="7"/>
    </row>
    <row r="7" spans="1:18" s="2" customFormat="1" ht="18">
      <c r="A7" s="9" t="s">
        <v>504</v>
      </c>
      <c r="B7" s="10"/>
      <c r="G7" s="3"/>
      <c r="K7" s="7"/>
    </row>
    <row r="8" spans="1:18" s="2" customFormat="1">
      <c r="A8" s="5"/>
      <c r="G8" s="3"/>
      <c r="K8" s="7"/>
    </row>
    <row r="9" spans="1:18" s="2" customFormat="1" ht="18">
      <c r="A9" s="11"/>
      <c r="D9" s="12"/>
      <c r="E9" s="3"/>
      <c r="F9" s="13"/>
      <c r="G9" s="14"/>
      <c r="H9" s="15"/>
      <c r="I9" s="15"/>
      <c r="J9" s="15"/>
      <c r="K9" s="16"/>
      <c r="L9" s="15"/>
      <c r="M9" s="15"/>
      <c r="N9" s="14"/>
    </row>
    <row r="10" spans="1:18" s="2" customFormat="1" ht="14.25" thickBot="1">
      <c r="A10" s="5"/>
      <c r="G10" s="3"/>
      <c r="K10" s="7"/>
    </row>
    <row r="11" spans="1:18" s="2" customFormat="1" ht="14.25" thickBot="1">
      <c r="A11" s="17" t="s">
        <v>5</v>
      </c>
      <c r="B11" s="18" t="s">
        <v>6</v>
      </c>
      <c r="C11" s="19" t="s">
        <v>7</v>
      </c>
      <c r="D11" s="20" t="s">
        <v>8</v>
      </c>
      <c r="E11" s="21" t="s">
        <v>9</v>
      </c>
      <c r="F11" s="18" t="s">
        <v>10</v>
      </c>
      <c r="G11" s="20"/>
      <c r="H11" s="22"/>
      <c r="I11" s="22"/>
      <c r="J11" s="22"/>
      <c r="K11" s="23" t="s">
        <v>11</v>
      </c>
      <c r="L11" s="18" t="s">
        <v>12</v>
      </c>
      <c r="M11" s="18" t="s">
        <v>13</v>
      </c>
      <c r="N11" s="18" t="s">
        <v>14</v>
      </c>
      <c r="O11" s="24" t="s">
        <v>15</v>
      </c>
    </row>
    <row r="12" spans="1:18" s="2" customFormat="1" ht="14.25" thickBot="1">
      <c r="A12" s="17" t="s">
        <v>16</v>
      </c>
      <c r="B12" s="18" t="s">
        <v>17</v>
      </c>
      <c r="C12" s="19" t="s">
        <v>18</v>
      </c>
      <c r="D12" s="20" t="s">
        <v>19</v>
      </c>
      <c r="E12" s="21" t="s">
        <v>20</v>
      </c>
      <c r="F12" s="18" t="s">
        <v>21</v>
      </c>
      <c r="G12" s="25" t="s">
        <v>22</v>
      </c>
      <c r="H12" s="22" t="s">
        <v>23</v>
      </c>
      <c r="I12" s="22" t="s">
        <v>24</v>
      </c>
      <c r="J12" s="25" t="s">
        <v>25</v>
      </c>
      <c r="K12" s="23" t="s">
        <v>26</v>
      </c>
      <c r="L12" s="18"/>
      <c r="M12" s="18"/>
      <c r="N12" s="18"/>
      <c r="O12" s="24"/>
    </row>
    <row r="13" spans="1:18" ht="14.25">
      <c r="A13" s="50">
        <v>1</v>
      </c>
      <c r="B13" s="51" t="s">
        <v>503</v>
      </c>
      <c r="C13" s="52" t="s">
        <v>178</v>
      </c>
      <c r="D13" s="53" t="s">
        <v>502</v>
      </c>
      <c r="E13" s="54" t="s">
        <v>30</v>
      </c>
      <c r="F13" s="55" t="s">
        <v>501</v>
      </c>
      <c r="G13" s="56" t="s">
        <v>500</v>
      </c>
      <c r="H13" s="57" t="s">
        <v>499</v>
      </c>
      <c r="I13" s="57" t="s">
        <v>498</v>
      </c>
      <c r="J13" s="58" t="s">
        <v>497</v>
      </c>
      <c r="K13" s="59">
        <v>1.7604166666666667E-2</v>
      </c>
      <c r="L13" s="60" t="s">
        <v>496</v>
      </c>
      <c r="M13" s="71" t="s">
        <v>495</v>
      </c>
      <c r="N13" s="61"/>
      <c r="O13" s="62" t="str">
        <f>IF(ISBLANK(Q13),"",IF(K13&gt;R13,"",IF(K13&lt;=Q13,"PB",IF(K13&lt;=R13,"SB"))))</f>
        <v>SB</v>
      </c>
      <c r="P13" s="39">
        <f>SUM(K13)</f>
        <v>1.7604166666666667E-2</v>
      </c>
      <c r="Q13" s="40">
        <v>1.6724537037037034E-2</v>
      </c>
      <c r="R13" s="40" t="str">
        <f>M13</f>
        <v>24:27</v>
      </c>
    </row>
    <row r="14" spans="1:18" ht="15" customHeight="1" thickBot="1">
      <c r="A14" s="65">
        <f>A13</f>
        <v>1</v>
      </c>
      <c r="B14" s="66"/>
      <c r="C14" s="66"/>
      <c r="D14" s="66"/>
      <c r="E14" s="66"/>
      <c r="F14" s="66"/>
      <c r="G14" s="66"/>
      <c r="H14" s="92"/>
      <c r="I14" s="66"/>
      <c r="J14" s="67" t="s">
        <v>494</v>
      </c>
      <c r="K14" s="66"/>
      <c r="L14" s="68"/>
      <c r="M14" s="68"/>
      <c r="N14" s="69"/>
      <c r="O14" s="70"/>
      <c r="P14" s="39">
        <f>P13</f>
        <v>1.7604166666666667E-2</v>
      </c>
      <c r="Q14" s="64"/>
      <c r="R14" s="64"/>
    </row>
    <row r="15" spans="1:18" ht="14.25">
      <c r="A15" s="50">
        <v>2</v>
      </c>
      <c r="B15" s="51" t="s">
        <v>493</v>
      </c>
      <c r="C15" s="52" t="s">
        <v>492</v>
      </c>
      <c r="D15" s="53" t="s">
        <v>491</v>
      </c>
      <c r="E15" s="54" t="s">
        <v>363</v>
      </c>
      <c r="F15" s="55" t="s">
        <v>490</v>
      </c>
      <c r="G15" s="56"/>
      <c r="H15" s="57"/>
      <c r="I15" s="57"/>
      <c r="J15" s="58"/>
      <c r="K15" s="59">
        <v>1.9108796296296294E-2</v>
      </c>
      <c r="L15" s="60" t="s">
        <v>489</v>
      </c>
      <c r="M15" s="71" t="s">
        <v>488</v>
      </c>
      <c r="N15" s="61"/>
      <c r="O15" s="62" t="str">
        <f>IF(ISBLANK(Q15),"",IF(K15&gt;R15,"",IF(K15&lt;=Q15,"PB",IF(K15&lt;=R15,"SB"))))</f>
        <v>SB</v>
      </c>
      <c r="P15" s="39">
        <f>SUM(K15)</f>
        <v>1.9108796296296294E-2</v>
      </c>
      <c r="Q15" s="40">
        <v>1.861111111111111E-2</v>
      </c>
      <c r="R15" s="40" t="str">
        <f>M15</f>
        <v>28:40</v>
      </c>
    </row>
    <row r="16" spans="1:18" ht="15" customHeight="1" thickBot="1">
      <c r="A16" s="65">
        <f>A15</f>
        <v>2</v>
      </c>
      <c r="B16" s="66"/>
      <c r="C16" s="66"/>
      <c r="D16" s="66"/>
      <c r="E16" s="66"/>
      <c r="F16" s="66"/>
      <c r="G16" s="66"/>
      <c r="H16" s="92"/>
      <c r="I16" s="66"/>
      <c r="J16" s="67" t="s">
        <v>487</v>
      </c>
      <c r="K16" s="66"/>
      <c r="L16" s="68"/>
      <c r="M16" s="68"/>
      <c r="N16" s="69"/>
      <c r="O16" s="70"/>
      <c r="P16" s="39">
        <f>P15</f>
        <v>1.9108796296296294E-2</v>
      </c>
      <c r="Q16" s="64"/>
      <c r="R16" s="64"/>
    </row>
    <row r="17" spans="1:18" ht="14.25">
      <c r="A17" s="50">
        <v>3</v>
      </c>
      <c r="B17" s="51" t="s">
        <v>486</v>
      </c>
      <c r="C17" s="52" t="s">
        <v>485</v>
      </c>
      <c r="D17" s="53" t="s">
        <v>484</v>
      </c>
      <c r="E17" s="54" t="s">
        <v>30</v>
      </c>
      <c r="F17" s="55" t="s">
        <v>483</v>
      </c>
      <c r="G17" s="56" t="s">
        <v>42</v>
      </c>
      <c r="H17" s="57" t="s">
        <v>43</v>
      </c>
      <c r="I17" s="57" t="s">
        <v>44</v>
      </c>
      <c r="J17" s="58" t="s">
        <v>45</v>
      </c>
      <c r="K17" s="59">
        <v>1.9456018518518518E-2</v>
      </c>
      <c r="L17" s="60" t="s">
        <v>482</v>
      </c>
      <c r="M17" s="71" t="s">
        <v>481</v>
      </c>
      <c r="N17" s="61" t="s">
        <v>302</v>
      </c>
      <c r="O17" s="62" t="str">
        <f>IF(ISBLANK(Q17),"",IF(K17&gt;R17,"",IF(K17&lt;=Q17,"PB",IF(K17&lt;=R17,"SB"))))</f>
        <v>SB</v>
      </c>
      <c r="P17" s="39">
        <f>SUM(K17)</f>
        <v>1.9456018518518518E-2</v>
      </c>
      <c r="Q17" s="40">
        <v>1.90625E-2</v>
      </c>
      <c r="R17" s="40" t="str">
        <f>M17</f>
        <v>28:27</v>
      </c>
    </row>
    <row r="18" spans="1:18" ht="15" customHeight="1" thickBot="1">
      <c r="A18" s="65">
        <f>A17</f>
        <v>3</v>
      </c>
      <c r="B18" s="66"/>
      <c r="C18" s="66"/>
      <c r="D18" s="66"/>
      <c r="E18" s="66"/>
      <c r="F18" s="66"/>
      <c r="G18" s="66"/>
      <c r="H18" s="92"/>
      <c r="I18" s="66"/>
      <c r="J18" s="67" t="s">
        <v>480</v>
      </c>
      <c r="K18" s="66"/>
      <c r="L18" s="68"/>
      <c r="M18" s="68"/>
      <c r="N18" s="69"/>
      <c r="O18" s="70"/>
      <c r="P18" s="39">
        <f>P17</f>
        <v>1.9456018518518518E-2</v>
      </c>
      <c r="Q18" s="64"/>
      <c r="R18" s="64"/>
    </row>
    <row r="19" spans="1:18" ht="14.25">
      <c r="A19" s="50">
        <v>4</v>
      </c>
      <c r="B19" s="51" t="s">
        <v>479</v>
      </c>
      <c r="C19" s="52" t="s">
        <v>478</v>
      </c>
      <c r="D19" s="53" t="s">
        <v>477</v>
      </c>
      <c r="E19" s="54" t="s">
        <v>363</v>
      </c>
      <c r="F19" s="55" t="s">
        <v>476</v>
      </c>
      <c r="G19" s="56"/>
      <c r="H19" s="57"/>
      <c r="I19" s="57"/>
      <c r="J19" s="58"/>
      <c r="K19" s="59">
        <v>1.9861111111111111E-2</v>
      </c>
      <c r="L19" s="60" t="s">
        <v>475</v>
      </c>
      <c r="M19" s="71" t="s">
        <v>474</v>
      </c>
      <c r="N19" s="61"/>
      <c r="O19" s="62" t="str">
        <f>IF(ISBLANK(Q19),"",IF(K19&gt;R19,"",IF(K19&lt;=Q19,"PB",IF(K19&lt;=R19,"SB"))))</f>
        <v>PB</v>
      </c>
      <c r="P19" s="39">
        <f>SUM(K19)</f>
        <v>1.9861111111111111E-2</v>
      </c>
      <c r="Q19" s="40">
        <v>2.0185185185185184E-2</v>
      </c>
      <c r="R19" s="40" t="str">
        <f>M19</f>
        <v>29:04</v>
      </c>
    </row>
    <row r="20" spans="1:18" ht="15" customHeight="1" thickBot="1">
      <c r="A20" s="65">
        <f>A19</f>
        <v>4</v>
      </c>
      <c r="B20" s="66"/>
      <c r="C20" s="66"/>
      <c r="D20" s="66"/>
      <c r="E20" s="66"/>
      <c r="F20" s="66"/>
      <c r="G20" s="66"/>
      <c r="H20" s="92"/>
      <c r="I20" s="66"/>
      <c r="J20" s="67" t="s">
        <v>473</v>
      </c>
      <c r="K20" s="66"/>
      <c r="L20" s="68"/>
      <c r="M20" s="68"/>
      <c r="N20" s="69"/>
      <c r="O20" s="70"/>
      <c r="P20" s="39">
        <f>P19</f>
        <v>1.9861111111111111E-2</v>
      </c>
      <c r="Q20" s="64"/>
      <c r="R20" s="64"/>
    </row>
    <row r="21" spans="1:18" ht="14.25">
      <c r="A21" s="50">
        <v>5</v>
      </c>
      <c r="B21" s="51" t="s">
        <v>472</v>
      </c>
      <c r="C21" s="52" t="s">
        <v>88</v>
      </c>
      <c r="D21" s="53" t="s">
        <v>471</v>
      </c>
      <c r="E21" s="54" t="s">
        <v>30</v>
      </c>
      <c r="F21" s="55" t="s">
        <v>470</v>
      </c>
      <c r="G21" s="56" t="s">
        <v>65</v>
      </c>
      <c r="H21" s="57" t="s">
        <v>66</v>
      </c>
      <c r="I21" s="57" t="s">
        <v>67</v>
      </c>
      <c r="J21" s="58" t="s">
        <v>469</v>
      </c>
      <c r="K21" s="59">
        <v>2.0127314814814817E-2</v>
      </c>
      <c r="L21" s="60" t="s">
        <v>468</v>
      </c>
      <c r="M21" s="71" t="s">
        <v>191</v>
      </c>
      <c r="N21" s="61"/>
      <c r="O21" s="62" t="str">
        <f>IF(ISBLANK(Q21),"",IF(K21&gt;R21,"",IF(K21&lt;=Q21,"PB",IF(K21&lt;=R21,"SB"))))</f>
        <v>SB</v>
      </c>
      <c r="P21" s="39">
        <f>SUM(K21)</f>
        <v>2.0127314814814817E-2</v>
      </c>
      <c r="Q21" s="40">
        <v>1.9560185185185184E-2</v>
      </c>
      <c r="R21" s="40" t="str">
        <f>M21</f>
        <v>-</v>
      </c>
    </row>
    <row r="22" spans="1:18" ht="15" customHeight="1" thickBot="1">
      <c r="A22" s="65">
        <f>A21</f>
        <v>5</v>
      </c>
      <c r="B22" s="66"/>
      <c r="C22" s="66"/>
      <c r="D22" s="66"/>
      <c r="E22" s="66"/>
      <c r="F22" s="66"/>
      <c r="G22" s="66"/>
      <c r="H22" s="92"/>
      <c r="I22" s="66"/>
      <c r="J22" s="67" t="s">
        <v>467</v>
      </c>
      <c r="K22" s="66"/>
      <c r="L22" s="68"/>
      <c r="M22" s="68"/>
      <c r="N22" s="69"/>
      <c r="O22" s="70"/>
      <c r="P22" s="39">
        <f>P21</f>
        <v>2.0127314814814817E-2</v>
      </c>
      <c r="Q22" s="64"/>
      <c r="R22" s="64"/>
    </row>
    <row r="23" spans="1:18" ht="14.25">
      <c r="A23" s="50">
        <v>6</v>
      </c>
      <c r="B23" s="51" t="s">
        <v>466</v>
      </c>
      <c r="C23" s="52" t="s">
        <v>465</v>
      </c>
      <c r="D23" s="53" t="s">
        <v>464</v>
      </c>
      <c r="E23" s="54" t="s">
        <v>30</v>
      </c>
      <c r="F23" s="55" t="s">
        <v>463</v>
      </c>
      <c r="G23" s="56" t="s">
        <v>65</v>
      </c>
      <c r="H23" s="57" t="s">
        <v>66</v>
      </c>
      <c r="I23" s="57" t="s">
        <v>67</v>
      </c>
      <c r="J23" s="58" t="s">
        <v>462</v>
      </c>
      <c r="K23" s="59">
        <v>2.3240740740740742E-2</v>
      </c>
      <c r="L23" s="60" t="s">
        <v>461</v>
      </c>
      <c r="M23" s="71" t="s">
        <v>460</v>
      </c>
      <c r="N23" s="61"/>
      <c r="O23" s="62" t="str">
        <f>IF(ISBLANK(Q23),"",IF(K23&gt;R23,"",IF(K23&lt;=Q23,"PB",IF(K23&lt;=R23,"SB"))))</f>
        <v>SB</v>
      </c>
      <c r="P23" s="39">
        <f>SUM(K23)</f>
        <v>2.3240740740740742E-2</v>
      </c>
      <c r="Q23" s="40">
        <v>2.255787037037037E-2</v>
      </c>
      <c r="R23" s="40" t="str">
        <f>M23</f>
        <v>32:29</v>
      </c>
    </row>
    <row r="24" spans="1:18" ht="15" customHeight="1" thickBot="1">
      <c r="A24" s="65">
        <f>A23</f>
        <v>6</v>
      </c>
      <c r="B24" s="66"/>
      <c r="C24" s="66"/>
      <c r="D24" s="66"/>
      <c r="E24" s="66"/>
      <c r="F24" s="66"/>
      <c r="G24" s="66"/>
      <c r="H24" s="92"/>
      <c r="I24" s="66"/>
      <c r="J24" s="67" t="s">
        <v>459</v>
      </c>
      <c r="K24" s="66"/>
      <c r="L24" s="68"/>
      <c r="M24" s="68"/>
      <c r="N24" s="69"/>
      <c r="O24" s="70"/>
      <c r="P24" s="39">
        <f>P23</f>
        <v>2.3240740740740742E-2</v>
      </c>
      <c r="Q24" s="64"/>
      <c r="R24" s="64"/>
    </row>
    <row r="25" spans="1:18" ht="14.25">
      <c r="A25" s="50">
        <v>7</v>
      </c>
      <c r="B25" s="51">
        <v>32</v>
      </c>
      <c r="C25" s="52" t="s">
        <v>458</v>
      </c>
      <c r="D25" s="53" t="s">
        <v>158</v>
      </c>
      <c r="E25" s="54" t="s">
        <v>30</v>
      </c>
      <c r="F25" s="55" t="s">
        <v>457</v>
      </c>
      <c r="G25" s="56" t="s">
        <v>160</v>
      </c>
      <c r="H25" s="57" t="s">
        <v>161</v>
      </c>
      <c r="I25" s="57" t="s">
        <v>97</v>
      </c>
      <c r="J25" s="58" t="s">
        <v>456</v>
      </c>
      <c r="K25" s="59">
        <v>2.344907407407407E-2</v>
      </c>
      <c r="L25" s="60" t="s">
        <v>455</v>
      </c>
      <c r="M25" s="71" t="s">
        <v>191</v>
      </c>
      <c r="N25" s="61" t="s">
        <v>302</v>
      </c>
      <c r="O25" s="62" t="str">
        <f>IF(ISBLANK(Q25),"",IF(K25&gt;R25,"",IF(K25&lt;=Q25,"PB",IF(K25&lt;=R25,"SB"))))</f>
        <v>SB</v>
      </c>
      <c r="P25" s="39">
        <f>SUM(K25)</f>
        <v>2.344907407407407E-2</v>
      </c>
      <c r="Q25" s="40">
        <v>2.1493055555555557E-2</v>
      </c>
      <c r="R25" s="40" t="str">
        <f>M25</f>
        <v>-</v>
      </c>
    </row>
    <row r="26" spans="1:18" ht="15" customHeight="1" thickBot="1">
      <c r="A26" s="65">
        <f>A25</f>
        <v>7</v>
      </c>
      <c r="B26" s="66"/>
      <c r="C26" s="66"/>
      <c r="D26" s="66"/>
      <c r="E26" s="66"/>
      <c r="F26" s="66"/>
      <c r="G26" s="66"/>
      <c r="H26" s="92"/>
      <c r="I26" s="66"/>
      <c r="J26" s="67" t="s">
        <v>454</v>
      </c>
      <c r="K26" s="66"/>
      <c r="L26" s="68"/>
      <c r="M26" s="68"/>
      <c r="N26" s="69"/>
      <c r="O26" s="70"/>
      <c r="P26" s="39">
        <f>P25</f>
        <v>2.344907407407407E-2</v>
      </c>
      <c r="Q26" s="64"/>
      <c r="R26" s="64"/>
    </row>
    <row r="27" spans="1:18" ht="14.25">
      <c r="A27" s="50">
        <v>8</v>
      </c>
      <c r="B27" s="51" t="s">
        <v>453</v>
      </c>
      <c r="C27" s="52" t="s">
        <v>39</v>
      </c>
      <c r="D27" s="53" t="s">
        <v>452</v>
      </c>
      <c r="E27" s="54" t="s">
        <v>30</v>
      </c>
      <c r="F27" s="55" t="s">
        <v>451</v>
      </c>
      <c r="G27" s="56" t="s">
        <v>32</v>
      </c>
      <c r="H27" s="57" t="s">
        <v>33</v>
      </c>
      <c r="I27" s="57" t="s">
        <v>34</v>
      </c>
      <c r="J27" s="58" t="s">
        <v>35</v>
      </c>
      <c r="K27" s="59">
        <v>2.3831018518518519E-2</v>
      </c>
      <c r="L27" s="60" t="s">
        <v>450</v>
      </c>
      <c r="M27" s="71" t="s">
        <v>449</v>
      </c>
      <c r="N27" s="61"/>
      <c r="O27" s="62" t="str">
        <f>IF(ISBLANK(Q27),"",IF(K27&gt;R27,"",IF(K27&lt;=Q27,"PB",IF(K27&lt;=R27,"SB"))))</f>
        <v>SB</v>
      </c>
      <c r="P27" s="39">
        <f>SUM(K27)</f>
        <v>2.3831018518518519E-2</v>
      </c>
      <c r="Q27" s="40">
        <v>2.2997685185185187E-2</v>
      </c>
      <c r="R27" s="40" t="str">
        <f>M27</f>
        <v>33:07</v>
      </c>
    </row>
    <row r="28" spans="1:18" ht="15" customHeight="1" thickBot="1">
      <c r="A28" s="65">
        <f>A27</f>
        <v>8</v>
      </c>
      <c r="B28" s="66"/>
      <c r="C28" s="66"/>
      <c r="D28" s="66"/>
      <c r="E28" s="66"/>
      <c r="F28" s="66"/>
      <c r="G28" s="66"/>
      <c r="H28" s="92"/>
      <c r="I28" s="66"/>
      <c r="J28" s="67" t="s">
        <v>448</v>
      </c>
      <c r="K28" s="66"/>
      <c r="L28" s="68"/>
      <c r="M28" s="68"/>
      <c r="N28" s="69"/>
      <c r="O28" s="70"/>
      <c r="P28" s="39">
        <f>P27</f>
        <v>2.3831018518518519E-2</v>
      </c>
      <c r="Q28" s="64"/>
      <c r="R28" s="64"/>
    </row>
    <row r="29" spans="1:18" ht="14.25">
      <c r="A29" s="50"/>
      <c r="B29" s="51" t="s">
        <v>447</v>
      </c>
      <c r="C29" s="52" t="s">
        <v>446</v>
      </c>
      <c r="D29" s="53" t="s">
        <v>445</v>
      </c>
      <c r="E29" s="54" t="s">
        <v>363</v>
      </c>
      <c r="F29" s="55" t="s">
        <v>444</v>
      </c>
      <c r="G29" s="56"/>
      <c r="H29" s="57"/>
      <c r="I29" s="57"/>
      <c r="J29" s="58"/>
      <c r="K29" s="59" t="s">
        <v>215</v>
      </c>
      <c r="L29" s="60" t="s">
        <v>443</v>
      </c>
      <c r="M29" s="71" t="s">
        <v>442</v>
      </c>
      <c r="N29" s="61"/>
      <c r="O29" s="62" t="str">
        <f>IF(ISBLANK(Q29),"",IF(K29&gt;R29,"",IF(K29&lt;=Q29,"PB",IF(K29&lt;=R29,"SB"))))</f>
        <v/>
      </c>
      <c r="P29" s="39">
        <f>SUM(K29)</f>
        <v>0</v>
      </c>
      <c r="Q29" s="40"/>
      <c r="R29" s="40" t="str">
        <f>M29</f>
        <v>32:38</v>
      </c>
    </row>
    <row r="30" spans="1:18" ht="15" customHeight="1" thickBot="1">
      <c r="A30" s="65">
        <f>A29</f>
        <v>0</v>
      </c>
      <c r="B30" s="66"/>
      <c r="C30" s="66"/>
      <c r="D30" s="66"/>
      <c r="E30" s="66"/>
      <c r="F30" s="66"/>
      <c r="G30" s="66"/>
      <c r="H30" s="92"/>
      <c r="I30" s="66"/>
      <c r="J30" s="67"/>
      <c r="K30" s="66"/>
      <c r="L30" s="68"/>
      <c r="M30" s="68"/>
      <c r="N30" s="69"/>
      <c r="O30" s="70"/>
      <c r="P30" s="39">
        <f>P29</f>
        <v>0</v>
      </c>
      <c r="Q30" s="64"/>
      <c r="R30" s="64"/>
    </row>
    <row r="31" spans="1:18" ht="15" customHeigh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6"/>
      <c r="N31" s="77"/>
      <c r="O31" s="78"/>
    </row>
    <row r="32" spans="1:18" ht="15" customHeight="1">
      <c r="A32" s="74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6"/>
      <c r="M32" s="76"/>
      <c r="N32" s="77"/>
      <c r="O32" s="78"/>
    </row>
    <row r="33" spans="1:16" ht="15" customHeight="1">
      <c r="A33" s="74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6"/>
      <c r="M33" s="76"/>
      <c r="N33" s="77"/>
      <c r="O33" s="78"/>
    </row>
    <row r="34" spans="1:16" ht="15" customHeight="1">
      <c r="A34" s="74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6"/>
      <c r="M34" s="76"/>
      <c r="N34" s="77"/>
      <c r="O34" s="78"/>
    </row>
    <row r="35" spans="1:16" ht="1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76"/>
      <c r="N35" s="77"/>
      <c r="O35" s="78"/>
    </row>
    <row r="36" spans="1:16" s="2" customFormat="1">
      <c r="A36" s="5"/>
      <c r="G36" s="3"/>
      <c r="K36" s="7"/>
    </row>
    <row r="37" spans="1:16" s="2" customFormat="1">
      <c r="A37" s="1"/>
      <c r="G37" s="3"/>
      <c r="K37" s="4" t="s">
        <v>0</v>
      </c>
    </row>
    <row r="38" spans="1:16" s="2" customFormat="1">
      <c r="A38" s="5"/>
      <c r="G38" s="3"/>
      <c r="K38" s="4" t="s">
        <v>1</v>
      </c>
    </row>
    <row r="39" spans="1:16" s="2" customFormat="1">
      <c r="A39" s="5"/>
      <c r="B39" s="6"/>
      <c r="G39" s="3"/>
      <c r="K39" s="7"/>
    </row>
    <row r="40" spans="1:16" s="2" customFormat="1">
      <c r="A40" s="5"/>
      <c r="D40" s="8" t="s">
        <v>2</v>
      </c>
      <c r="G40" s="3"/>
      <c r="K40" s="7"/>
    </row>
    <row r="41" spans="1:16" s="2" customFormat="1">
      <c r="A41" s="5"/>
      <c r="D41" s="8" t="s">
        <v>3</v>
      </c>
      <c r="G41" s="3"/>
      <c r="K41" s="7"/>
    </row>
    <row r="42" spans="1:16" s="2" customFormat="1" ht="18">
      <c r="A42" s="9" t="s">
        <v>441</v>
      </c>
      <c r="B42" s="10"/>
      <c r="G42" s="3"/>
      <c r="K42" s="7"/>
    </row>
    <row r="43" spans="1:16" s="2" customFormat="1">
      <c r="A43" s="5"/>
      <c r="G43" s="3"/>
      <c r="K43" s="7"/>
    </row>
    <row r="44" spans="1:16" s="2" customFormat="1" ht="18">
      <c r="A44" s="11"/>
      <c r="D44" s="12"/>
      <c r="F44" s="13"/>
      <c r="G44" s="14"/>
      <c r="H44" s="15"/>
      <c r="I44" s="15"/>
      <c r="J44" s="15"/>
      <c r="K44" s="16"/>
      <c r="L44" s="15"/>
      <c r="M44" s="15"/>
      <c r="N44" s="14"/>
    </row>
    <row r="45" spans="1:16" s="2" customFormat="1" ht="14.25" thickBot="1">
      <c r="A45" s="5"/>
      <c r="G45" s="3"/>
      <c r="K45" s="7"/>
    </row>
    <row r="46" spans="1:16" s="2" customFormat="1" ht="14.25" thickBot="1">
      <c r="A46" s="17" t="s">
        <v>5</v>
      </c>
      <c r="B46" s="18" t="s">
        <v>6</v>
      </c>
      <c r="C46" s="19" t="s">
        <v>7</v>
      </c>
      <c r="D46" s="20" t="s">
        <v>8</v>
      </c>
      <c r="E46" s="21" t="s">
        <v>9</v>
      </c>
      <c r="F46" s="18" t="s">
        <v>10</v>
      </c>
      <c r="G46" s="20"/>
      <c r="H46" s="22"/>
      <c r="I46" s="22"/>
      <c r="J46" s="22"/>
      <c r="K46" s="23" t="s">
        <v>11</v>
      </c>
      <c r="L46" s="18" t="s">
        <v>12</v>
      </c>
      <c r="M46" s="18" t="s">
        <v>13</v>
      </c>
      <c r="N46" s="18" t="s">
        <v>14</v>
      </c>
      <c r="O46" s="24" t="s">
        <v>15</v>
      </c>
    </row>
    <row r="47" spans="1:16" ht="15" customHeight="1" thickBot="1">
      <c r="A47" s="17" t="s">
        <v>16</v>
      </c>
      <c r="B47" s="87" t="s">
        <v>17</v>
      </c>
      <c r="C47" s="91" t="s">
        <v>18</v>
      </c>
      <c r="D47" s="90" t="s">
        <v>19</v>
      </c>
      <c r="E47" s="21" t="s">
        <v>20</v>
      </c>
      <c r="F47" s="87" t="s">
        <v>21</v>
      </c>
      <c r="G47" s="90"/>
      <c r="H47" s="89"/>
      <c r="I47" s="89"/>
      <c r="J47" s="89"/>
      <c r="K47" s="88" t="s">
        <v>26</v>
      </c>
      <c r="L47" s="87"/>
      <c r="M47" s="87"/>
      <c r="N47" s="86"/>
      <c r="O47" s="85"/>
      <c r="P47" s="39"/>
    </row>
    <row r="48" spans="1:16" ht="14.25">
      <c r="A48" s="50">
        <v>1</v>
      </c>
      <c r="B48" s="51" t="s">
        <v>440</v>
      </c>
      <c r="C48" s="52" t="s">
        <v>439</v>
      </c>
      <c r="D48" s="53" t="s">
        <v>438</v>
      </c>
      <c r="E48" s="54" t="s">
        <v>272</v>
      </c>
      <c r="F48" s="55" t="s">
        <v>437</v>
      </c>
      <c r="G48" s="56"/>
      <c r="H48" s="82"/>
      <c r="I48" s="57"/>
      <c r="J48" s="81"/>
      <c r="K48" s="59">
        <v>1.6597222222222222E-2</v>
      </c>
      <c r="L48" s="60"/>
      <c r="M48" s="71"/>
      <c r="N48" s="61" t="s">
        <v>302</v>
      </c>
      <c r="O48" s="62"/>
      <c r="P48" s="39">
        <f>SUM(K48)</f>
        <v>1.6597222222222222E-2</v>
      </c>
    </row>
    <row r="49" spans="1:16" ht="15" customHeight="1" thickBot="1">
      <c r="A49" s="65">
        <f>A48</f>
        <v>1</v>
      </c>
      <c r="B49" s="66"/>
      <c r="C49" s="66"/>
      <c r="D49" s="66"/>
      <c r="E49" s="66"/>
      <c r="F49" s="66"/>
      <c r="G49" s="66"/>
      <c r="H49" s="66"/>
      <c r="I49" s="66"/>
      <c r="J49" s="66" t="s">
        <v>436</v>
      </c>
      <c r="K49" s="66"/>
      <c r="L49" s="68"/>
      <c r="M49" s="68"/>
      <c r="N49" s="69"/>
      <c r="O49" s="70"/>
      <c r="P49" s="39">
        <f>P48</f>
        <v>1.6597222222222222E-2</v>
      </c>
    </row>
    <row r="50" spans="1:16" ht="14.25">
      <c r="A50" s="50">
        <v>2</v>
      </c>
      <c r="B50" s="51" t="s">
        <v>435</v>
      </c>
      <c r="C50" s="52" t="s">
        <v>434</v>
      </c>
      <c r="D50" s="53" t="s">
        <v>433</v>
      </c>
      <c r="E50" s="54" t="s">
        <v>300</v>
      </c>
      <c r="F50" s="55" t="s">
        <v>432</v>
      </c>
      <c r="G50" s="56"/>
      <c r="H50" s="82"/>
      <c r="I50" s="57"/>
      <c r="J50" s="81"/>
      <c r="K50" s="59">
        <v>1.8530092592592595E-2</v>
      </c>
      <c r="L50" s="60"/>
      <c r="M50" s="71"/>
      <c r="N50" s="61"/>
      <c r="O50" s="62"/>
      <c r="P50" s="39">
        <f>SUM(K50)</f>
        <v>1.8530092592592595E-2</v>
      </c>
    </row>
    <row r="51" spans="1:16" ht="15" customHeight="1" thickBot="1">
      <c r="A51" s="65">
        <f>A50</f>
        <v>2</v>
      </c>
      <c r="B51" s="66"/>
      <c r="C51" s="66"/>
      <c r="D51" s="66"/>
      <c r="E51" s="66"/>
      <c r="F51" s="66"/>
      <c r="G51" s="66"/>
      <c r="H51" s="66"/>
      <c r="I51" s="66"/>
      <c r="J51" s="66" t="s">
        <v>431</v>
      </c>
      <c r="K51" s="66"/>
      <c r="L51" s="68"/>
      <c r="M51" s="68"/>
      <c r="N51" s="69"/>
      <c r="O51" s="70"/>
      <c r="P51" s="39">
        <f>P50</f>
        <v>1.8530092592592595E-2</v>
      </c>
    </row>
    <row r="52" spans="1:16" ht="14.25">
      <c r="A52" s="50">
        <v>3</v>
      </c>
      <c r="B52" s="51" t="s">
        <v>430</v>
      </c>
      <c r="C52" s="52" t="s">
        <v>429</v>
      </c>
      <c r="D52" s="53" t="s">
        <v>428</v>
      </c>
      <c r="E52" s="54" t="s">
        <v>272</v>
      </c>
      <c r="F52" s="55" t="s">
        <v>427</v>
      </c>
      <c r="G52" s="56"/>
      <c r="H52" s="82"/>
      <c r="I52" s="57"/>
      <c r="J52" s="81"/>
      <c r="K52" s="59">
        <v>1.9467592592592595E-2</v>
      </c>
      <c r="L52" s="60"/>
      <c r="M52" s="71"/>
      <c r="N52" s="61"/>
      <c r="O52" s="62"/>
      <c r="P52" s="39">
        <f>SUM(K52)</f>
        <v>1.9467592592592595E-2</v>
      </c>
    </row>
    <row r="53" spans="1:16" ht="15" customHeight="1" thickBot="1">
      <c r="A53" s="65">
        <f>A52</f>
        <v>3</v>
      </c>
      <c r="B53" s="66"/>
      <c r="C53" s="66"/>
      <c r="D53" s="66"/>
      <c r="E53" s="66"/>
      <c r="F53" s="66"/>
      <c r="G53" s="66"/>
      <c r="H53" s="66"/>
      <c r="I53" s="66"/>
      <c r="J53" s="66" t="s">
        <v>426</v>
      </c>
      <c r="K53" s="66"/>
      <c r="L53" s="68"/>
      <c r="M53" s="68"/>
      <c r="N53" s="69"/>
      <c r="O53" s="70"/>
      <c r="P53" s="39">
        <f>P52</f>
        <v>1.9467592592592595E-2</v>
      </c>
    </row>
    <row r="54" spans="1:16" ht="14.25">
      <c r="A54" s="84">
        <v>4</v>
      </c>
      <c r="B54" s="51">
        <v>33</v>
      </c>
      <c r="C54" s="52" t="s">
        <v>425</v>
      </c>
      <c r="D54" s="53" t="s">
        <v>424</v>
      </c>
      <c r="E54" s="54" t="s">
        <v>300</v>
      </c>
      <c r="F54" s="55" t="s">
        <v>423</v>
      </c>
      <c r="G54" s="56"/>
      <c r="H54" s="82"/>
      <c r="I54" s="57"/>
      <c r="J54" s="81"/>
      <c r="K54" s="59">
        <v>2.0046296296296295E-2</v>
      </c>
      <c r="L54" s="60"/>
      <c r="M54" s="71"/>
      <c r="N54" s="61"/>
      <c r="O54" s="62"/>
    </row>
    <row r="55" spans="1:16" ht="15" customHeight="1" thickBot="1">
      <c r="A55" s="83">
        <f>A54</f>
        <v>4</v>
      </c>
      <c r="B55" s="66"/>
      <c r="C55" s="66"/>
      <c r="D55" s="66"/>
      <c r="E55" s="66"/>
      <c r="F55" s="66"/>
      <c r="G55" s="66"/>
      <c r="H55" s="66"/>
      <c r="I55" s="66"/>
      <c r="J55" s="66" t="s">
        <v>422</v>
      </c>
      <c r="K55" s="66"/>
      <c r="L55" s="68"/>
      <c r="M55" s="68"/>
      <c r="N55" s="69"/>
      <c r="O55" s="70"/>
    </row>
    <row r="56" spans="1:16" ht="14.25">
      <c r="A56" s="50">
        <v>5</v>
      </c>
      <c r="B56" s="51" t="s">
        <v>421</v>
      </c>
      <c r="C56" s="52" t="s">
        <v>420</v>
      </c>
      <c r="D56" s="53" t="s">
        <v>419</v>
      </c>
      <c r="E56" s="54" t="s">
        <v>398</v>
      </c>
      <c r="F56" s="55" t="s">
        <v>418</v>
      </c>
      <c r="G56" s="56"/>
      <c r="H56" s="82"/>
      <c r="I56" s="57"/>
      <c r="J56" s="81"/>
      <c r="K56" s="59">
        <v>2.0474537037037038E-2</v>
      </c>
      <c r="L56" s="60"/>
      <c r="M56" s="71"/>
      <c r="N56" s="61"/>
      <c r="O56" s="62"/>
      <c r="P56" s="39">
        <f>SUM(K56)</f>
        <v>2.0474537037037038E-2</v>
      </c>
    </row>
    <row r="57" spans="1:16" ht="15" customHeight="1" thickBot="1">
      <c r="A57" s="65">
        <f>A56</f>
        <v>5</v>
      </c>
      <c r="B57" s="66"/>
      <c r="C57" s="66"/>
      <c r="D57" s="66"/>
      <c r="E57" s="66"/>
      <c r="F57" s="66"/>
      <c r="G57" s="66"/>
      <c r="H57" s="66"/>
      <c r="I57" s="66"/>
      <c r="J57" s="66" t="s">
        <v>417</v>
      </c>
      <c r="K57" s="66"/>
      <c r="L57" s="68"/>
      <c r="M57" s="68"/>
      <c r="N57" s="69"/>
      <c r="O57" s="70"/>
      <c r="P57" s="39">
        <f>P56</f>
        <v>2.0474537037037038E-2</v>
      </c>
    </row>
    <row r="58" spans="1:16" ht="14.25">
      <c r="A58" s="50">
        <v>6</v>
      </c>
      <c r="B58" s="51" t="s">
        <v>416</v>
      </c>
      <c r="C58" s="52" t="s">
        <v>415</v>
      </c>
      <c r="D58" s="53" t="s">
        <v>414</v>
      </c>
      <c r="E58" s="54" t="s">
        <v>30</v>
      </c>
      <c r="F58" s="55" t="s">
        <v>413</v>
      </c>
      <c r="G58" s="56"/>
      <c r="H58" s="82"/>
      <c r="I58" s="57"/>
      <c r="J58" s="81"/>
      <c r="K58" s="59">
        <v>2.1076388888888891E-2</v>
      </c>
      <c r="L58" s="60"/>
      <c r="M58" s="71"/>
      <c r="N58" s="61"/>
      <c r="O58" s="62"/>
    </row>
    <row r="59" spans="1:16" ht="15" customHeight="1" thickBot="1">
      <c r="A59" s="65">
        <f>A58</f>
        <v>6</v>
      </c>
      <c r="B59" s="66"/>
      <c r="C59" s="66"/>
      <c r="D59" s="66"/>
      <c r="E59" s="66"/>
      <c r="F59" s="66"/>
      <c r="G59" s="66"/>
      <c r="H59" s="66"/>
      <c r="I59" s="66"/>
      <c r="J59" s="66" t="s">
        <v>412</v>
      </c>
      <c r="K59" s="66"/>
      <c r="L59" s="68"/>
      <c r="M59" s="68"/>
      <c r="N59" s="69"/>
      <c r="O59" s="70"/>
    </row>
    <row r="60" spans="1:16" ht="14.25">
      <c r="A60" s="50">
        <v>7</v>
      </c>
      <c r="B60" s="51" t="s">
        <v>411</v>
      </c>
      <c r="C60" s="52" t="s">
        <v>410</v>
      </c>
      <c r="D60" s="53" t="s">
        <v>409</v>
      </c>
      <c r="E60" s="54" t="s">
        <v>30</v>
      </c>
      <c r="F60" s="55" t="s">
        <v>408</v>
      </c>
      <c r="G60" s="56"/>
      <c r="H60" s="82"/>
      <c r="I60" s="57"/>
      <c r="J60" s="81"/>
      <c r="K60" s="59">
        <v>2.3402777777777783E-2</v>
      </c>
      <c r="L60" s="60"/>
      <c r="M60" s="71"/>
      <c r="N60" s="61"/>
      <c r="O60" s="62"/>
      <c r="P60" s="39">
        <f>SUM(K60)</f>
        <v>2.3402777777777783E-2</v>
      </c>
    </row>
    <row r="61" spans="1:16" ht="15" customHeight="1" thickBot="1">
      <c r="A61" s="65">
        <f>A60</f>
        <v>7</v>
      </c>
      <c r="B61" s="66"/>
      <c r="C61" s="66"/>
      <c r="D61" s="66"/>
      <c r="E61" s="66"/>
      <c r="F61" s="66"/>
      <c r="G61" s="66"/>
      <c r="H61" s="66"/>
      <c r="I61" s="66"/>
      <c r="J61" s="66" t="s">
        <v>407</v>
      </c>
      <c r="K61" s="66"/>
      <c r="L61" s="68"/>
      <c r="M61" s="68"/>
      <c r="N61" s="69"/>
      <c r="O61" s="70"/>
      <c r="P61" s="39">
        <f>P60</f>
        <v>2.3402777777777783E-2</v>
      </c>
    </row>
    <row r="62" spans="1:16" ht="14.25">
      <c r="A62" s="50">
        <v>8</v>
      </c>
      <c r="B62" s="51" t="s">
        <v>406</v>
      </c>
      <c r="C62" s="52" t="s">
        <v>405</v>
      </c>
      <c r="D62" s="53" t="s">
        <v>404</v>
      </c>
      <c r="E62" s="54" t="s">
        <v>363</v>
      </c>
      <c r="F62" s="55" t="s">
        <v>403</v>
      </c>
      <c r="G62" s="56"/>
      <c r="H62" s="82"/>
      <c r="I62" s="57"/>
      <c r="J62" s="81"/>
      <c r="K62" s="59">
        <v>2.3483796296296298E-2</v>
      </c>
      <c r="L62" s="60"/>
      <c r="M62" s="71"/>
      <c r="N62" s="61"/>
      <c r="O62" s="62"/>
      <c r="P62" s="39">
        <f>SUM(K62)</f>
        <v>2.3483796296296298E-2</v>
      </c>
    </row>
    <row r="63" spans="1:16" ht="15" customHeight="1" thickBot="1">
      <c r="A63" s="65">
        <f>A62</f>
        <v>8</v>
      </c>
      <c r="B63" s="66"/>
      <c r="C63" s="66"/>
      <c r="D63" s="66"/>
      <c r="E63" s="66"/>
      <c r="F63" s="66"/>
      <c r="G63" s="66"/>
      <c r="H63" s="66"/>
      <c r="I63" s="66"/>
      <c r="J63" s="66" t="s">
        <v>402</v>
      </c>
      <c r="K63" s="66"/>
      <c r="L63" s="68"/>
      <c r="M63" s="68"/>
      <c r="N63" s="69"/>
      <c r="O63" s="70"/>
      <c r="P63" s="39">
        <f>P62</f>
        <v>2.3483796296296298E-2</v>
      </c>
    </row>
    <row r="64" spans="1:16" ht="14.25">
      <c r="A64" s="50">
        <v>9</v>
      </c>
      <c r="B64" s="51" t="s">
        <v>401</v>
      </c>
      <c r="C64" s="52" t="s">
        <v>400</v>
      </c>
      <c r="D64" s="53" t="s">
        <v>399</v>
      </c>
      <c r="E64" s="54" t="s">
        <v>398</v>
      </c>
      <c r="F64" s="55" t="s">
        <v>397</v>
      </c>
      <c r="G64" s="56"/>
      <c r="H64" s="82"/>
      <c r="I64" s="57"/>
      <c r="J64" s="81"/>
      <c r="K64" s="59">
        <v>3.0474537037037036E-2</v>
      </c>
      <c r="L64" s="60"/>
      <c r="M64" s="71"/>
      <c r="N64" s="61"/>
      <c r="O64" s="62"/>
      <c r="P64" s="39">
        <f>SUM(K64)</f>
        <v>3.0474537037037036E-2</v>
      </c>
    </row>
    <row r="65" spans="1:16" ht="15" customHeight="1" thickBot="1">
      <c r="A65" s="65">
        <f>A64</f>
        <v>9</v>
      </c>
      <c r="B65" s="66"/>
      <c r="C65" s="66"/>
      <c r="D65" s="66"/>
      <c r="E65" s="66"/>
      <c r="F65" s="66"/>
      <c r="G65" s="66"/>
      <c r="H65" s="66"/>
      <c r="I65" s="66"/>
      <c r="J65" s="66" t="s">
        <v>396</v>
      </c>
      <c r="K65" s="66"/>
      <c r="L65" s="68"/>
      <c r="M65" s="68"/>
      <c r="N65" s="69"/>
      <c r="O65" s="70"/>
      <c r="P65" s="39">
        <f>P64</f>
        <v>3.0474537037037036E-2</v>
      </c>
    </row>
  </sheetData>
  <printOptions horizontalCentered="1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zoomScale="110" zoomScaleNormal="110" workbookViewId="0"/>
  </sheetViews>
  <sheetFormatPr defaultColWidth="10.6640625" defaultRowHeight="13.5"/>
  <cols>
    <col min="1" max="1" width="6.6640625" style="44" customWidth="1"/>
    <col min="2" max="2" width="6.6640625" style="41" customWidth="1"/>
    <col min="3" max="4" width="14.83203125" style="41" customWidth="1"/>
    <col min="5" max="5" width="12.5" style="41" customWidth="1"/>
    <col min="6" max="6" width="9.83203125" style="41" customWidth="1"/>
    <col min="7" max="7" width="12.5" style="45" customWidth="1"/>
    <col min="8" max="9" width="9.83203125" style="41" customWidth="1"/>
    <col min="10" max="10" width="19.83203125" style="41" customWidth="1"/>
    <col min="11" max="11" width="15.5" style="46" customWidth="1"/>
    <col min="12" max="12" width="13" style="41" hidden="1" customWidth="1"/>
    <col min="13" max="13" width="8.6640625" style="41" hidden="1" customWidth="1"/>
    <col min="14" max="14" width="4.33203125" style="41" customWidth="1"/>
    <col min="15" max="15" width="8.33203125" style="41" customWidth="1"/>
    <col min="16" max="18" width="10.6640625" style="41" hidden="1" customWidth="1"/>
    <col min="19" max="256" width="10.6640625" style="41"/>
    <col min="257" max="258" width="6.6640625" style="41" customWidth="1"/>
    <col min="259" max="260" width="14.83203125" style="41" customWidth="1"/>
    <col min="261" max="261" width="12.5" style="41" customWidth="1"/>
    <col min="262" max="262" width="9.83203125" style="41" customWidth="1"/>
    <col min="263" max="263" width="12.5" style="41" customWidth="1"/>
    <col min="264" max="265" width="9.83203125" style="41" customWidth="1"/>
    <col min="266" max="266" width="19.83203125" style="41" customWidth="1"/>
    <col min="267" max="267" width="15.5" style="41" customWidth="1"/>
    <col min="268" max="269" width="0" style="41" hidden="1" customWidth="1"/>
    <col min="270" max="270" width="4.33203125" style="41" customWidth="1"/>
    <col min="271" max="271" width="8.33203125" style="41" customWidth="1"/>
    <col min="272" max="274" width="0" style="41" hidden="1" customWidth="1"/>
    <col min="275" max="512" width="10.6640625" style="41"/>
    <col min="513" max="514" width="6.6640625" style="41" customWidth="1"/>
    <col min="515" max="516" width="14.83203125" style="41" customWidth="1"/>
    <col min="517" max="517" width="12.5" style="41" customWidth="1"/>
    <col min="518" max="518" width="9.83203125" style="41" customWidth="1"/>
    <col min="519" max="519" width="12.5" style="41" customWidth="1"/>
    <col min="520" max="521" width="9.83203125" style="41" customWidth="1"/>
    <col min="522" max="522" width="19.83203125" style="41" customWidth="1"/>
    <col min="523" max="523" width="15.5" style="41" customWidth="1"/>
    <col min="524" max="525" width="0" style="41" hidden="1" customWidth="1"/>
    <col min="526" max="526" width="4.33203125" style="41" customWidth="1"/>
    <col min="527" max="527" width="8.33203125" style="41" customWidth="1"/>
    <col min="528" max="530" width="0" style="41" hidden="1" customWidth="1"/>
    <col min="531" max="768" width="10.6640625" style="41"/>
    <col min="769" max="770" width="6.6640625" style="41" customWidth="1"/>
    <col min="771" max="772" width="14.83203125" style="41" customWidth="1"/>
    <col min="773" max="773" width="12.5" style="41" customWidth="1"/>
    <col min="774" max="774" width="9.83203125" style="41" customWidth="1"/>
    <col min="775" max="775" width="12.5" style="41" customWidth="1"/>
    <col min="776" max="777" width="9.83203125" style="41" customWidth="1"/>
    <col min="778" max="778" width="19.83203125" style="41" customWidth="1"/>
    <col min="779" max="779" width="15.5" style="41" customWidth="1"/>
    <col min="780" max="781" width="0" style="41" hidden="1" customWidth="1"/>
    <col min="782" max="782" width="4.33203125" style="41" customWidth="1"/>
    <col min="783" max="783" width="8.33203125" style="41" customWidth="1"/>
    <col min="784" max="786" width="0" style="41" hidden="1" customWidth="1"/>
    <col min="787" max="1024" width="10.6640625" style="41"/>
    <col min="1025" max="1026" width="6.6640625" style="41" customWidth="1"/>
    <col min="1027" max="1028" width="14.83203125" style="41" customWidth="1"/>
    <col min="1029" max="1029" width="12.5" style="41" customWidth="1"/>
    <col min="1030" max="1030" width="9.83203125" style="41" customWidth="1"/>
    <col min="1031" max="1031" width="12.5" style="41" customWidth="1"/>
    <col min="1032" max="1033" width="9.83203125" style="41" customWidth="1"/>
    <col min="1034" max="1034" width="19.83203125" style="41" customWidth="1"/>
    <col min="1035" max="1035" width="15.5" style="41" customWidth="1"/>
    <col min="1036" max="1037" width="0" style="41" hidden="1" customWidth="1"/>
    <col min="1038" max="1038" width="4.33203125" style="41" customWidth="1"/>
    <col min="1039" max="1039" width="8.33203125" style="41" customWidth="1"/>
    <col min="1040" max="1042" width="0" style="41" hidden="1" customWidth="1"/>
    <col min="1043" max="1280" width="10.6640625" style="41"/>
    <col min="1281" max="1282" width="6.6640625" style="41" customWidth="1"/>
    <col min="1283" max="1284" width="14.83203125" style="41" customWidth="1"/>
    <col min="1285" max="1285" width="12.5" style="41" customWidth="1"/>
    <col min="1286" max="1286" width="9.83203125" style="41" customWidth="1"/>
    <col min="1287" max="1287" width="12.5" style="41" customWidth="1"/>
    <col min="1288" max="1289" width="9.83203125" style="41" customWidth="1"/>
    <col min="1290" max="1290" width="19.83203125" style="41" customWidth="1"/>
    <col min="1291" max="1291" width="15.5" style="41" customWidth="1"/>
    <col min="1292" max="1293" width="0" style="41" hidden="1" customWidth="1"/>
    <col min="1294" max="1294" width="4.33203125" style="41" customWidth="1"/>
    <col min="1295" max="1295" width="8.33203125" style="41" customWidth="1"/>
    <col min="1296" max="1298" width="0" style="41" hidden="1" customWidth="1"/>
    <col min="1299" max="1536" width="10.6640625" style="41"/>
    <col min="1537" max="1538" width="6.6640625" style="41" customWidth="1"/>
    <col min="1539" max="1540" width="14.83203125" style="41" customWidth="1"/>
    <col min="1541" max="1541" width="12.5" style="41" customWidth="1"/>
    <col min="1542" max="1542" width="9.83203125" style="41" customWidth="1"/>
    <col min="1543" max="1543" width="12.5" style="41" customWidth="1"/>
    <col min="1544" max="1545" width="9.83203125" style="41" customWidth="1"/>
    <col min="1546" max="1546" width="19.83203125" style="41" customWidth="1"/>
    <col min="1547" max="1547" width="15.5" style="41" customWidth="1"/>
    <col min="1548" max="1549" width="0" style="41" hidden="1" customWidth="1"/>
    <col min="1550" max="1550" width="4.33203125" style="41" customWidth="1"/>
    <col min="1551" max="1551" width="8.33203125" style="41" customWidth="1"/>
    <col min="1552" max="1554" width="0" style="41" hidden="1" customWidth="1"/>
    <col min="1555" max="1792" width="10.6640625" style="41"/>
    <col min="1793" max="1794" width="6.6640625" style="41" customWidth="1"/>
    <col min="1795" max="1796" width="14.83203125" style="41" customWidth="1"/>
    <col min="1797" max="1797" width="12.5" style="41" customWidth="1"/>
    <col min="1798" max="1798" width="9.83203125" style="41" customWidth="1"/>
    <col min="1799" max="1799" width="12.5" style="41" customWidth="1"/>
    <col min="1800" max="1801" width="9.83203125" style="41" customWidth="1"/>
    <col min="1802" max="1802" width="19.83203125" style="41" customWidth="1"/>
    <col min="1803" max="1803" width="15.5" style="41" customWidth="1"/>
    <col min="1804" max="1805" width="0" style="41" hidden="1" customWidth="1"/>
    <col min="1806" max="1806" width="4.33203125" style="41" customWidth="1"/>
    <col min="1807" max="1807" width="8.33203125" style="41" customWidth="1"/>
    <col min="1808" max="1810" width="0" style="41" hidden="1" customWidth="1"/>
    <col min="1811" max="2048" width="10.6640625" style="41"/>
    <col min="2049" max="2050" width="6.6640625" style="41" customWidth="1"/>
    <col min="2051" max="2052" width="14.83203125" style="41" customWidth="1"/>
    <col min="2053" max="2053" width="12.5" style="41" customWidth="1"/>
    <col min="2054" max="2054" width="9.83203125" style="41" customWidth="1"/>
    <col min="2055" max="2055" width="12.5" style="41" customWidth="1"/>
    <col min="2056" max="2057" width="9.83203125" style="41" customWidth="1"/>
    <col min="2058" max="2058" width="19.83203125" style="41" customWidth="1"/>
    <col min="2059" max="2059" width="15.5" style="41" customWidth="1"/>
    <col min="2060" max="2061" width="0" style="41" hidden="1" customWidth="1"/>
    <col min="2062" max="2062" width="4.33203125" style="41" customWidth="1"/>
    <col min="2063" max="2063" width="8.33203125" style="41" customWidth="1"/>
    <col min="2064" max="2066" width="0" style="41" hidden="1" customWidth="1"/>
    <col min="2067" max="2304" width="10.6640625" style="41"/>
    <col min="2305" max="2306" width="6.6640625" style="41" customWidth="1"/>
    <col min="2307" max="2308" width="14.83203125" style="41" customWidth="1"/>
    <col min="2309" max="2309" width="12.5" style="41" customWidth="1"/>
    <col min="2310" max="2310" width="9.83203125" style="41" customWidth="1"/>
    <col min="2311" max="2311" width="12.5" style="41" customWidth="1"/>
    <col min="2312" max="2313" width="9.83203125" style="41" customWidth="1"/>
    <col min="2314" max="2314" width="19.83203125" style="41" customWidth="1"/>
    <col min="2315" max="2315" width="15.5" style="41" customWidth="1"/>
    <col min="2316" max="2317" width="0" style="41" hidden="1" customWidth="1"/>
    <col min="2318" max="2318" width="4.33203125" style="41" customWidth="1"/>
    <col min="2319" max="2319" width="8.33203125" style="41" customWidth="1"/>
    <col min="2320" max="2322" width="0" style="41" hidden="1" customWidth="1"/>
    <col min="2323" max="2560" width="10.6640625" style="41"/>
    <col min="2561" max="2562" width="6.6640625" style="41" customWidth="1"/>
    <col min="2563" max="2564" width="14.83203125" style="41" customWidth="1"/>
    <col min="2565" max="2565" width="12.5" style="41" customWidth="1"/>
    <col min="2566" max="2566" width="9.83203125" style="41" customWidth="1"/>
    <col min="2567" max="2567" width="12.5" style="41" customWidth="1"/>
    <col min="2568" max="2569" width="9.83203125" style="41" customWidth="1"/>
    <col min="2570" max="2570" width="19.83203125" style="41" customWidth="1"/>
    <col min="2571" max="2571" width="15.5" style="41" customWidth="1"/>
    <col min="2572" max="2573" width="0" style="41" hidden="1" customWidth="1"/>
    <col min="2574" max="2574" width="4.33203125" style="41" customWidth="1"/>
    <col min="2575" max="2575" width="8.33203125" style="41" customWidth="1"/>
    <col min="2576" max="2578" width="0" style="41" hidden="1" customWidth="1"/>
    <col min="2579" max="2816" width="10.6640625" style="41"/>
    <col min="2817" max="2818" width="6.6640625" style="41" customWidth="1"/>
    <col min="2819" max="2820" width="14.83203125" style="41" customWidth="1"/>
    <col min="2821" max="2821" width="12.5" style="41" customWidth="1"/>
    <col min="2822" max="2822" width="9.83203125" style="41" customWidth="1"/>
    <col min="2823" max="2823" width="12.5" style="41" customWidth="1"/>
    <col min="2824" max="2825" width="9.83203125" style="41" customWidth="1"/>
    <col min="2826" max="2826" width="19.83203125" style="41" customWidth="1"/>
    <col min="2827" max="2827" width="15.5" style="41" customWidth="1"/>
    <col min="2828" max="2829" width="0" style="41" hidden="1" customWidth="1"/>
    <col min="2830" max="2830" width="4.33203125" style="41" customWidth="1"/>
    <col min="2831" max="2831" width="8.33203125" style="41" customWidth="1"/>
    <col min="2832" max="2834" width="0" style="41" hidden="1" customWidth="1"/>
    <col min="2835" max="3072" width="10.6640625" style="41"/>
    <col min="3073" max="3074" width="6.6640625" style="41" customWidth="1"/>
    <col min="3075" max="3076" width="14.83203125" style="41" customWidth="1"/>
    <col min="3077" max="3077" width="12.5" style="41" customWidth="1"/>
    <col min="3078" max="3078" width="9.83203125" style="41" customWidth="1"/>
    <col min="3079" max="3079" width="12.5" style="41" customWidth="1"/>
    <col min="3080" max="3081" width="9.83203125" style="41" customWidth="1"/>
    <col min="3082" max="3082" width="19.83203125" style="41" customWidth="1"/>
    <col min="3083" max="3083" width="15.5" style="41" customWidth="1"/>
    <col min="3084" max="3085" width="0" style="41" hidden="1" customWidth="1"/>
    <col min="3086" max="3086" width="4.33203125" style="41" customWidth="1"/>
    <col min="3087" max="3087" width="8.33203125" style="41" customWidth="1"/>
    <col min="3088" max="3090" width="0" style="41" hidden="1" customWidth="1"/>
    <col min="3091" max="3328" width="10.6640625" style="41"/>
    <col min="3329" max="3330" width="6.6640625" style="41" customWidth="1"/>
    <col min="3331" max="3332" width="14.83203125" style="41" customWidth="1"/>
    <col min="3333" max="3333" width="12.5" style="41" customWidth="1"/>
    <col min="3334" max="3334" width="9.83203125" style="41" customWidth="1"/>
    <col min="3335" max="3335" width="12.5" style="41" customWidth="1"/>
    <col min="3336" max="3337" width="9.83203125" style="41" customWidth="1"/>
    <col min="3338" max="3338" width="19.83203125" style="41" customWidth="1"/>
    <col min="3339" max="3339" width="15.5" style="41" customWidth="1"/>
    <col min="3340" max="3341" width="0" style="41" hidden="1" customWidth="1"/>
    <col min="3342" max="3342" width="4.33203125" style="41" customWidth="1"/>
    <col min="3343" max="3343" width="8.33203125" style="41" customWidth="1"/>
    <col min="3344" max="3346" width="0" style="41" hidden="1" customWidth="1"/>
    <col min="3347" max="3584" width="10.6640625" style="41"/>
    <col min="3585" max="3586" width="6.6640625" style="41" customWidth="1"/>
    <col min="3587" max="3588" width="14.83203125" style="41" customWidth="1"/>
    <col min="3589" max="3589" width="12.5" style="41" customWidth="1"/>
    <col min="3590" max="3590" width="9.83203125" style="41" customWidth="1"/>
    <col min="3591" max="3591" width="12.5" style="41" customWidth="1"/>
    <col min="3592" max="3593" width="9.83203125" style="41" customWidth="1"/>
    <col min="3594" max="3594" width="19.83203125" style="41" customWidth="1"/>
    <col min="3595" max="3595" width="15.5" style="41" customWidth="1"/>
    <col min="3596" max="3597" width="0" style="41" hidden="1" customWidth="1"/>
    <col min="3598" max="3598" width="4.33203125" style="41" customWidth="1"/>
    <col min="3599" max="3599" width="8.33203125" style="41" customWidth="1"/>
    <col min="3600" max="3602" width="0" style="41" hidden="1" customWidth="1"/>
    <col min="3603" max="3840" width="10.6640625" style="41"/>
    <col min="3841" max="3842" width="6.6640625" style="41" customWidth="1"/>
    <col min="3843" max="3844" width="14.83203125" style="41" customWidth="1"/>
    <col min="3845" max="3845" width="12.5" style="41" customWidth="1"/>
    <col min="3846" max="3846" width="9.83203125" style="41" customWidth="1"/>
    <col min="3847" max="3847" width="12.5" style="41" customWidth="1"/>
    <col min="3848" max="3849" width="9.83203125" style="41" customWidth="1"/>
    <col min="3850" max="3850" width="19.83203125" style="41" customWidth="1"/>
    <col min="3851" max="3851" width="15.5" style="41" customWidth="1"/>
    <col min="3852" max="3853" width="0" style="41" hidden="1" customWidth="1"/>
    <col min="3854" max="3854" width="4.33203125" style="41" customWidth="1"/>
    <col min="3855" max="3855" width="8.33203125" style="41" customWidth="1"/>
    <col min="3856" max="3858" width="0" style="41" hidden="1" customWidth="1"/>
    <col min="3859" max="4096" width="10.6640625" style="41"/>
    <col min="4097" max="4098" width="6.6640625" style="41" customWidth="1"/>
    <col min="4099" max="4100" width="14.83203125" style="41" customWidth="1"/>
    <col min="4101" max="4101" width="12.5" style="41" customWidth="1"/>
    <col min="4102" max="4102" width="9.83203125" style="41" customWidth="1"/>
    <col min="4103" max="4103" width="12.5" style="41" customWidth="1"/>
    <col min="4104" max="4105" width="9.83203125" style="41" customWidth="1"/>
    <col min="4106" max="4106" width="19.83203125" style="41" customWidth="1"/>
    <col min="4107" max="4107" width="15.5" style="41" customWidth="1"/>
    <col min="4108" max="4109" width="0" style="41" hidden="1" customWidth="1"/>
    <col min="4110" max="4110" width="4.33203125" style="41" customWidth="1"/>
    <col min="4111" max="4111" width="8.33203125" style="41" customWidth="1"/>
    <col min="4112" max="4114" width="0" style="41" hidden="1" customWidth="1"/>
    <col min="4115" max="4352" width="10.6640625" style="41"/>
    <col min="4353" max="4354" width="6.6640625" style="41" customWidth="1"/>
    <col min="4355" max="4356" width="14.83203125" style="41" customWidth="1"/>
    <col min="4357" max="4357" width="12.5" style="41" customWidth="1"/>
    <col min="4358" max="4358" width="9.83203125" style="41" customWidth="1"/>
    <col min="4359" max="4359" width="12.5" style="41" customWidth="1"/>
    <col min="4360" max="4361" width="9.83203125" style="41" customWidth="1"/>
    <col min="4362" max="4362" width="19.83203125" style="41" customWidth="1"/>
    <col min="4363" max="4363" width="15.5" style="41" customWidth="1"/>
    <col min="4364" max="4365" width="0" style="41" hidden="1" customWidth="1"/>
    <col min="4366" max="4366" width="4.33203125" style="41" customWidth="1"/>
    <col min="4367" max="4367" width="8.33203125" style="41" customWidth="1"/>
    <col min="4368" max="4370" width="0" style="41" hidden="1" customWidth="1"/>
    <col min="4371" max="4608" width="10.6640625" style="41"/>
    <col min="4609" max="4610" width="6.6640625" style="41" customWidth="1"/>
    <col min="4611" max="4612" width="14.83203125" style="41" customWidth="1"/>
    <col min="4613" max="4613" width="12.5" style="41" customWidth="1"/>
    <col min="4614" max="4614" width="9.83203125" style="41" customWidth="1"/>
    <col min="4615" max="4615" width="12.5" style="41" customWidth="1"/>
    <col min="4616" max="4617" width="9.83203125" style="41" customWidth="1"/>
    <col min="4618" max="4618" width="19.83203125" style="41" customWidth="1"/>
    <col min="4619" max="4619" width="15.5" style="41" customWidth="1"/>
    <col min="4620" max="4621" width="0" style="41" hidden="1" customWidth="1"/>
    <col min="4622" max="4622" width="4.33203125" style="41" customWidth="1"/>
    <col min="4623" max="4623" width="8.33203125" style="41" customWidth="1"/>
    <col min="4624" max="4626" width="0" style="41" hidden="1" customWidth="1"/>
    <col min="4627" max="4864" width="10.6640625" style="41"/>
    <col min="4865" max="4866" width="6.6640625" style="41" customWidth="1"/>
    <col min="4867" max="4868" width="14.83203125" style="41" customWidth="1"/>
    <col min="4869" max="4869" width="12.5" style="41" customWidth="1"/>
    <col min="4870" max="4870" width="9.83203125" style="41" customWidth="1"/>
    <col min="4871" max="4871" width="12.5" style="41" customWidth="1"/>
    <col min="4872" max="4873" width="9.83203125" style="41" customWidth="1"/>
    <col min="4874" max="4874" width="19.83203125" style="41" customWidth="1"/>
    <col min="4875" max="4875" width="15.5" style="41" customWidth="1"/>
    <col min="4876" max="4877" width="0" style="41" hidden="1" customWidth="1"/>
    <col min="4878" max="4878" width="4.33203125" style="41" customWidth="1"/>
    <col min="4879" max="4879" width="8.33203125" style="41" customWidth="1"/>
    <col min="4880" max="4882" width="0" style="41" hidden="1" customWidth="1"/>
    <col min="4883" max="5120" width="10.6640625" style="41"/>
    <col min="5121" max="5122" width="6.6640625" style="41" customWidth="1"/>
    <col min="5123" max="5124" width="14.83203125" style="41" customWidth="1"/>
    <col min="5125" max="5125" width="12.5" style="41" customWidth="1"/>
    <col min="5126" max="5126" width="9.83203125" style="41" customWidth="1"/>
    <col min="5127" max="5127" width="12.5" style="41" customWidth="1"/>
    <col min="5128" max="5129" width="9.83203125" style="41" customWidth="1"/>
    <col min="5130" max="5130" width="19.83203125" style="41" customWidth="1"/>
    <col min="5131" max="5131" width="15.5" style="41" customWidth="1"/>
    <col min="5132" max="5133" width="0" style="41" hidden="1" customWidth="1"/>
    <col min="5134" max="5134" width="4.33203125" style="41" customWidth="1"/>
    <col min="5135" max="5135" width="8.33203125" style="41" customWidth="1"/>
    <col min="5136" max="5138" width="0" style="41" hidden="1" customWidth="1"/>
    <col min="5139" max="5376" width="10.6640625" style="41"/>
    <col min="5377" max="5378" width="6.6640625" style="41" customWidth="1"/>
    <col min="5379" max="5380" width="14.83203125" style="41" customWidth="1"/>
    <col min="5381" max="5381" width="12.5" style="41" customWidth="1"/>
    <col min="5382" max="5382" width="9.83203125" style="41" customWidth="1"/>
    <col min="5383" max="5383" width="12.5" style="41" customWidth="1"/>
    <col min="5384" max="5385" width="9.83203125" style="41" customWidth="1"/>
    <col min="5386" max="5386" width="19.83203125" style="41" customWidth="1"/>
    <col min="5387" max="5387" width="15.5" style="41" customWidth="1"/>
    <col min="5388" max="5389" width="0" style="41" hidden="1" customWidth="1"/>
    <col min="5390" max="5390" width="4.33203125" style="41" customWidth="1"/>
    <col min="5391" max="5391" width="8.33203125" style="41" customWidth="1"/>
    <col min="5392" max="5394" width="0" style="41" hidden="1" customWidth="1"/>
    <col min="5395" max="5632" width="10.6640625" style="41"/>
    <col min="5633" max="5634" width="6.6640625" style="41" customWidth="1"/>
    <col min="5635" max="5636" width="14.83203125" style="41" customWidth="1"/>
    <col min="5637" max="5637" width="12.5" style="41" customWidth="1"/>
    <col min="5638" max="5638" width="9.83203125" style="41" customWidth="1"/>
    <col min="5639" max="5639" width="12.5" style="41" customWidth="1"/>
    <col min="5640" max="5641" width="9.83203125" style="41" customWidth="1"/>
    <col min="5642" max="5642" width="19.83203125" style="41" customWidth="1"/>
    <col min="5643" max="5643" width="15.5" style="41" customWidth="1"/>
    <col min="5644" max="5645" width="0" style="41" hidden="1" customWidth="1"/>
    <col min="5646" max="5646" width="4.33203125" style="41" customWidth="1"/>
    <col min="5647" max="5647" width="8.33203125" style="41" customWidth="1"/>
    <col min="5648" max="5650" width="0" style="41" hidden="1" customWidth="1"/>
    <col min="5651" max="5888" width="10.6640625" style="41"/>
    <col min="5889" max="5890" width="6.6640625" style="41" customWidth="1"/>
    <col min="5891" max="5892" width="14.83203125" style="41" customWidth="1"/>
    <col min="5893" max="5893" width="12.5" style="41" customWidth="1"/>
    <col min="5894" max="5894" width="9.83203125" style="41" customWidth="1"/>
    <col min="5895" max="5895" width="12.5" style="41" customWidth="1"/>
    <col min="5896" max="5897" width="9.83203125" style="41" customWidth="1"/>
    <col min="5898" max="5898" width="19.83203125" style="41" customWidth="1"/>
    <col min="5899" max="5899" width="15.5" style="41" customWidth="1"/>
    <col min="5900" max="5901" width="0" style="41" hidden="1" customWidth="1"/>
    <col min="5902" max="5902" width="4.33203125" style="41" customWidth="1"/>
    <col min="5903" max="5903" width="8.33203125" style="41" customWidth="1"/>
    <col min="5904" max="5906" width="0" style="41" hidden="1" customWidth="1"/>
    <col min="5907" max="6144" width="10.6640625" style="41"/>
    <col min="6145" max="6146" width="6.6640625" style="41" customWidth="1"/>
    <col min="6147" max="6148" width="14.83203125" style="41" customWidth="1"/>
    <col min="6149" max="6149" width="12.5" style="41" customWidth="1"/>
    <col min="6150" max="6150" width="9.83203125" style="41" customWidth="1"/>
    <col min="6151" max="6151" width="12.5" style="41" customWidth="1"/>
    <col min="6152" max="6153" width="9.83203125" style="41" customWidth="1"/>
    <col min="6154" max="6154" width="19.83203125" style="41" customWidth="1"/>
    <col min="6155" max="6155" width="15.5" style="41" customWidth="1"/>
    <col min="6156" max="6157" width="0" style="41" hidden="1" customWidth="1"/>
    <col min="6158" max="6158" width="4.33203125" style="41" customWidth="1"/>
    <col min="6159" max="6159" width="8.33203125" style="41" customWidth="1"/>
    <col min="6160" max="6162" width="0" style="41" hidden="1" customWidth="1"/>
    <col min="6163" max="6400" width="10.6640625" style="41"/>
    <col min="6401" max="6402" width="6.6640625" style="41" customWidth="1"/>
    <col min="6403" max="6404" width="14.83203125" style="41" customWidth="1"/>
    <col min="6405" max="6405" width="12.5" style="41" customWidth="1"/>
    <col min="6406" max="6406" width="9.83203125" style="41" customWidth="1"/>
    <col min="6407" max="6407" width="12.5" style="41" customWidth="1"/>
    <col min="6408" max="6409" width="9.83203125" style="41" customWidth="1"/>
    <col min="6410" max="6410" width="19.83203125" style="41" customWidth="1"/>
    <col min="6411" max="6411" width="15.5" style="41" customWidth="1"/>
    <col min="6412" max="6413" width="0" style="41" hidden="1" customWidth="1"/>
    <col min="6414" max="6414" width="4.33203125" style="41" customWidth="1"/>
    <col min="6415" max="6415" width="8.33203125" style="41" customWidth="1"/>
    <col min="6416" max="6418" width="0" style="41" hidden="1" customWidth="1"/>
    <col min="6419" max="6656" width="10.6640625" style="41"/>
    <col min="6657" max="6658" width="6.6640625" style="41" customWidth="1"/>
    <col min="6659" max="6660" width="14.83203125" style="41" customWidth="1"/>
    <col min="6661" max="6661" width="12.5" style="41" customWidth="1"/>
    <col min="6662" max="6662" width="9.83203125" style="41" customWidth="1"/>
    <col min="6663" max="6663" width="12.5" style="41" customWidth="1"/>
    <col min="6664" max="6665" width="9.83203125" style="41" customWidth="1"/>
    <col min="6666" max="6666" width="19.83203125" style="41" customWidth="1"/>
    <col min="6667" max="6667" width="15.5" style="41" customWidth="1"/>
    <col min="6668" max="6669" width="0" style="41" hidden="1" customWidth="1"/>
    <col min="6670" max="6670" width="4.33203125" style="41" customWidth="1"/>
    <col min="6671" max="6671" width="8.33203125" style="41" customWidth="1"/>
    <col min="6672" max="6674" width="0" style="41" hidden="1" customWidth="1"/>
    <col min="6675" max="6912" width="10.6640625" style="41"/>
    <col min="6913" max="6914" width="6.6640625" style="41" customWidth="1"/>
    <col min="6915" max="6916" width="14.83203125" style="41" customWidth="1"/>
    <col min="6917" max="6917" width="12.5" style="41" customWidth="1"/>
    <col min="6918" max="6918" width="9.83203125" style="41" customWidth="1"/>
    <col min="6919" max="6919" width="12.5" style="41" customWidth="1"/>
    <col min="6920" max="6921" width="9.83203125" style="41" customWidth="1"/>
    <col min="6922" max="6922" width="19.83203125" style="41" customWidth="1"/>
    <col min="6923" max="6923" width="15.5" style="41" customWidth="1"/>
    <col min="6924" max="6925" width="0" style="41" hidden="1" customWidth="1"/>
    <col min="6926" max="6926" width="4.33203125" style="41" customWidth="1"/>
    <col min="6927" max="6927" width="8.33203125" style="41" customWidth="1"/>
    <col min="6928" max="6930" width="0" style="41" hidden="1" customWidth="1"/>
    <col min="6931" max="7168" width="10.6640625" style="41"/>
    <col min="7169" max="7170" width="6.6640625" style="41" customWidth="1"/>
    <col min="7171" max="7172" width="14.83203125" style="41" customWidth="1"/>
    <col min="7173" max="7173" width="12.5" style="41" customWidth="1"/>
    <col min="7174" max="7174" width="9.83203125" style="41" customWidth="1"/>
    <col min="7175" max="7175" width="12.5" style="41" customWidth="1"/>
    <col min="7176" max="7177" width="9.83203125" style="41" customWidth="1"/>
    <col min="7178" max="7178" width="19.83203125" style="41" customWidth="1"/>
    <col min="7179" max="7179" width="15.5" style="41" customWidth="1"/>
    <col min="7180" max="7181" width="0" style="41" hidden="1" customWidth="1"/>
    <col min="7182" max="7182" width="4.33203125" style="41" customWidth="1"/>
    <col min="7183" max="7183" width="8.33203125" style="41" customWidth="1"/>
    <col min="7184" max="7186" width="0" style="41" hidden="1" customWidth="1"/>
    <col min="7187" max="7424" width="10.6640625" style="41"/>
    <col min="7425" max="7426" width="6.6640625" style="41" customWidth="1"/>
    <col min="7427" max="7428" width="14.83203125" style="41" customWidth="1"/>
    <col min="7429" max="7429" width="12.5" style="41" customWidth="1"/>
    <col min="7430" max="7430" width="9.83203125" style="41" customWidth="1"/>
    <col min="7431" max="7431" width="12.5" style="41" customWidth="1"/>
    <col min="7432" max="7433" width="9.83203125" style="41" customWidth="1"/>
    <col min="7434" max="7434" width="19.83203125" style="41" customWidth="1"/>
    <col min="7435" max="7435" width="15.5" style="41" customWidth="1"/>
    <col min="7436" max="7437" width="0" style="41" hidden="1" customWidth="1"/>
    <col min="7438" max="7438" width="4.33203125" style="41" customWidth="1"/>
    <col min="7439" max="7439" width="8.33203125" style="41" customWidth="1"/>
    <col min="7440" max="7442" width="0" style="41" hidden="1" customWidth="1"/>
    <col min="7443" max="7680" width="10.6640625" style="41"/>
    <col min="7681" max="7682" width="6.6640625" style="41" customWidth="1"/>
    <col min="7683" max="7684" width="14.83203125" style="41" customWidth="1"/>
    <col min="7685" max="7685" width="12.5" style="41" customWidth="1"/>
    <col min="7686" max="7686" width="9.83203125" style="41" customWidth="1"/>
    <col min="7687" max="7687" width="12.5" style="41" customWidth="1"/>
    <col min="7688" max="7689" width="9.83203125" style="41" customWidth="1"/>
    <col min="7690" max="7690" width="19.83203125" style="41" customWidth="1"/>
    <col min="7691" max="7691" width="15.5" style="41" customWidth="1"/>
    <col min="7692" max="7693" width="0" style="41" hidden="1" customWidth="1"/>
    <col min="7694" max="7694" width="4.33203125" style="41" customWidth="1"/>
    <col min="7695" max="7695" width="8.33203125" style="41" customWidth="1"/>
    <col min="7696" max="7698" width="0" style="41" hidden="1" customWidth="1"/>
    <col min="7699" max="7936" width="10.6640625" style="41"/>
    <col min="7937" max="7938" width="6.6640625" style="41" customWidth="1"/>
    <col min="7939" max="7940" width="14.83203125" style="41" customWidth="1"/>
    <col min="7941" max="7941" width="12.5" style="41" customWidth="1"/>
    <col min="7942" max="7942" width="9.83203125" style="41" customWidth="1"/>
    <col min="7943" max="7943" width="12.5" style="41" customWidth="1"/>
    <col min="7944" max="7945" width="9.83203125" style="41" customWidth="1"/>
    <col min="7946" max="7946" width="19.83203125" style="41" customWidth="1"/>
    <col min="7947" max="7947" width="15.5" style="41" customWidth="1"/>
    <col min="7948" max="7949" width="0" style="41" hidden="1" customWidth="1"/>
    <col min="7950" max="7950" width="4.33203125" style="41" customWidth="1"/>
    <col min="7951" max="7951" width="8.33203125" style="41" customWidth="1"/>
    <col min="7952" max="7954" width="0" style="41" hidden="1" customWidth="1"/>
    <col min="7955" max="8192" width="10.6640625" style="41"/>
    <col min="8193" max="8194" width="6.6640625" style="41" customWidth="1"/>
    <col min="8195" max="8196" width="14.83203125" style="41" customWidth="1"/>
    <col min="8197" max="8197" width="12.5" style="41" customWidth="1"/>
    <col min="8198" max="8198" width="9.83203125" style="41" customWidth="1"/>
    <col min="8199" max="8199" width="12.5" style="41" customWidth="1"/>
    <col min="8200" max="8201" width="9.83203125" style="41" customWidth="1"/>
    <col min="8202" max="8202" width="19.83203125" style="41" customWidth="1"/>
    <col min="8203" max="8203" width="15.5" style="41" customWidth="1"/>
    <col min="8204" max="8205" width="0" style="41" hidden="1" customWidth="1"/>
    <col min="8206" max="8206" width="4.33203125" style="41" customWidth="1"/>
    <col min="8207" max="8207" width="8.33203125" style="41" customWidth="1"/>
    <col min="8208" max="8210" width="0" style="41" hidden="1" customWidth="1"/>
    <col min="8211" max="8448" width="10.6640625" style="41"/>
    <col min="8449" max="8450" width="6.6640625" style="41" customWidth="1"/>
    <col min="8451" max="8452" width="14.83203125" style="41" customWidth="1"/>
    <col min="8453" max="8453" width="12.5" style="41" customWidth="1"/>
    <col min="8454" max="8454" width="9.83203125" style="41" customWidth="1"/>
    <col min="8455" max="8455" width="12.5" style="41" customWidth="1"/>
    <col min="8456" max="8457" width="9.83203125" style="41" customWidth="1"/>
    <col min="8458" max="8458" width="19.83203125" style="41" customWidth="1"/>
    <col min="8459" max="8459" width="15.5" style="41" customWidth="1"/>
    <col min="8460" max="8461" width="0" style="41" hidden="1" customWidth="1"/>
    <col min="8462" max="8462" width="4.33203125" style="41" customWidth="1"/>
    <col min="8463" max="8463" width="8.33203125" style="41" customWidth="1"/>
    <col min="8464" max="8466" width="0" style="41" hidden="1" customWidth="1"/>
    <col min="8467" max="8704" width="10.6640625" style="41"/>
    <col min="8705" max="8706" width="6.6640625" style="41" customWidth="1"/>
    <col min="8707" max="8708" width="14.83203125" style="41" customWidth="1"/>
    <col min="8709" max="8709" width="12.5" style="41" customWidth="1"/>
    <col min="8710" max="8710" width="9.83203125" style="41" customWidth="1"/>
    <col min="8711" max="8711" width="12.5" style="41" customWidth="1"/>
    <col min="8712" max="8713" width="9.83203125" style="41" customWidth="1"/>
    <col min="8714" max="8714" width="19.83203125" style="41" customWidth="1"/>
    <col min="8715" max="8715" width="15.5" style="41" customWidth="1"/>
    <col min="8716" max="8717" width="0" style="41" hidden="1" customWidth="1"/>
    <col min="8718" max="8718" width="4.33203125" style="41" customWidth="1"/>
    <col min="8719" max="8719" width="8.33203125" style="41" customWidth="1"/>
    <col min="8720" max="8722" width="0" style="41" hidden="1" customWidth="1"/>
    <col min="8723" max="8960" width="10.6640625" style="41"/>
    <col min="8961" max="8962" width="6.6640625" style="41" customWidth="1"/>
    <col min="8963" max="8964" width="14.83203125" style="41" customWidth="1"/>
    <col min="8965" max="8965" width="12.5" style="41" customWidth="1"/>
    <col min="8966" max="8966" width="9.83203125" style="41" customWidth="1"/>
    <col min="8967" max="8967" width="12.5" style="41" customWidth="1"/>
    <col min="8968" max="8969" width="9.83203125" style="41" customWidth="1"/>
    <col min="8970" max="8970" width="19.83203125" style="41" customWidth="1"/>
    <col min="8971" max="8971" width="15.5" style="41" customWidth="1"/>
    <col min="8972" max="8973" width="0" style="41" hidden="1" customWidth="1"/>
    <col min="8974" max="8974" width="4.33203125" style="41" customWidth="1"/>
    <col min="8975" max="8975" width="8.33203125" style="41" customWidth="1"/>
    <col min="8976" max="8978" width="0" style="41" hidden="1" customWidth="1"/>
    <col min="8979" max="9216" width="10.6640625" style="41"/>
    <col min="9217" max="9218" width="6.6640625" style="41" customWidth="1"/>
    <col min="9219" max="9220" width="14.83203125" style="41" customWidth="1"/>
    <col min="9221" max="9221" width="12.5" style="41" customWidth="1"/>
    <col min="9222" max="9222" width="9.83203125" style="41" customWidth="1"/>
    <col min="9223" max="9223" width="12.5" style="41" customWidth="1"/>
    <col min="9224" max="9225" width="9.83203125" style="41" customWidth="1"/>
    <col min="9226" max="9226" width="19.83203125" style="41" customWidth="1"/>
    <col min="9227" max="9227" width="15.5" style="41" customWidth="1"/>
    <col min="9228" max="9229" width="0" style="41" hidden="1" customWidth="1"/>
    <col min="9230" max="9230" width="4.33203125" style="41" customWidth="1"/>
    <col min="9231" max="9231" width="8.33203125" style="41" customWidth="1"/>
    <col min="9232" max="9234" width="0" style="41" hidden="1" customWidth="1"/>
    <col min="9235" max="9472" width="10.6640625" style="41"/>
    <col min="9473" max="9474" width="6.6640625" style="41" customWidth="1"/>
    <col min="9475" max="9476" width="14.83203125" style="41" customWidth="1"/>
    <col min="9477" max="9477" width="12.5" style="41" customWidth="1"/>
    <col min="9478" max="9478" width="9.83203125" style="41" customWidth="1"/>
    <col min="9479" max="9479" width="12.5" style="41" customWidth="1"/>
    <col min="9480" max="9481" width="9.83203125" style="41" customWidth="1"/>
    <col min="9482" max="9482" width="19.83203125" style="41" customWidth="1"/>
    <col min="9483" max="9483" width="15.5" style="41" customWidth="1"/>
    <col min="9484" max="9485" width="0" style="41" hidden="1" customWidth="1"/>
    <col min="9486" max="9486" width="4.33203125" style="41" customWidth="1"/>
    <col min="9487" max="9487" width="8.33203125" style="41" customWidth="1"/>
    <col min="9488" max="9490" width="0" style="41" hidden="1" customWidth="1"/>
    <col min="9491" max="9728" width="10.6640625" style="41"/>
    <col min="9729" max="9730" width="6.6640625" style="41" customWidth="1"/>
    <col min="9731" max="9732" width="14.83203125" style="41" customWidth="1"/>
    <col min="9733" max="9733" width="12.5" style="41" customWidth="1"/>
    <col min="9734" max="9734" width="9.83203125" style="41" customWidth="1"/>
    <col min="9735" max="9735" width="12.5" style="41" customWidth="1"/>
    <col min="9736" max="9737" width="9.83203125" style="41" customWidth="1"/>
    <col min="9738" max="9738" width="19.83203125" style="41" customWidth="1"/>
    <col min="9739" max="9739" width="15.5" style="41" customWidth="1"/>
    <col min="9740" max="9741" width="0" style="41" hidden="1" customWidth="1"/>
    <col min="9742" max="9742" width="4.33203125" style="41" customWidth="1"/>
    <col min="9743" max="9743" width="8.33203125" style="41" customWidth="1"/>
    <col min="9744" max="9746" width="0" style="41" hidden="1" customWidth="1"/>
    <col min="9747" max="9984" width="10.6640625" style="41"/>
    <col min="9985" max="9986" width="6.6640625" style="41" customWidth="1"/>
    <col min="9987" max="9988" width="14.83203125" style="41" customWidth="1"/>
    <col min="9989" max="9989" width="12.5" style="41" customWidth="1"/>
    <col min="9990" max="9990" width="9.83203125" style="41" customWidth="1"/>
    <col min="9991" max="9991" width="12.5" style="41" customWidth="1"/>
    <col min="9992" max="9993" width="9.83203125" style="41" customWidth="1"/>
    <col min="9994" max="9994" width="19.83203125" style="41" customWidth="1"/>
    <col min="9995" max="9995" width="15.5" style="41" customWidth="1"/>
    <col min="9996" max="9997" width="0" style="41" hidden="1" customWidth="1"/>
    <col min="9998" max="9998" width="4.33203125" style="41" customWidth="1"/>
    <col min="9999" max="9999" width="8.33203125" style="41" customWidth="1"/>
    <col min="10000" max="10002" width="0" style="41" hidden="1" customWidth="1"/>
    <col min="10003" max="10240" width="10.6640625" style="41"/>
    <col min="10241" max="10242" width="6.6640625" style="41" customWidth="1"/>
    <col min="10243" max="10244" width="14.83203125" style="41" customWidth="1"/>
    <col min="10245" max="10245" width="12.5" style="41" customWidth="1"/>
    <col min="10246" max="10246" width="9.83203125" style="41" customWidth="1"/>
    <col min="10247" max="10247" width="12.5" style="41" customWidth="1"/>
    <col min="10248" max="10249" width="9.83203125" style="41" customWidth="1"/>
    <col min="10250" max="10250" width="19.83203125" style="41" customWidth="1"/>
    <col min="10251" max="10251" width="15.5" style="41" customWidth="1"/>
    <col min="10252" max="10253" width="0" style="41" hidden="1" customWidth="1"/>
    <col min="10254" max="10254" width="4.33203125" style="41" customWidth="1"/>
    <col min="10255" max="10255" width="8.33203125" style="41" customWidth="1"/>
    <col min="10256" max="10258" width="0" style="41" hidden="1" customWidth="1"/>
    <col min="10259" max="10496" width="10.6640625" style="41"/>
    <col min="10497" max="10498" width="6.6640625" style="41" customWidth="1"/>
    <col min="10499" max="10500" width="14.83203125" style="41" customWidth="1"/>
    <col min="10501" max="10501" width="12.5" style="41" customWidth="1"/>
    <col min="10502" max="10502" width="9.83203125" style="41" customWidth="1"/>
    <col min="10503" max="10503" width="12.5" style="41" customWidth="1"/>
    <col min="10504" max="10505" width="9.83203125" style="41" customWidth="1"/>
    <col min="10506" max="10506" width="19.83203125" style="41" customWidth="1"/>
    <col min="10507" max="10507" width="15.5" style="41" customWidth="1"/>
    <col min="10508" max="10509" width="0" style="41" hidden="1" customWidth="1"/>
    <col min="10510" max="10510" width="4.33203125" style="41" customWidth="1"/>
    <col min="10511" max="10511" width="8.33203125" style="41" customWidth="1"/>
    <col min="10512" max="10514" width="0" style="41" hidden="1" customWidth="1"/>
    <col min="10515" max="10752" width="10.6640625" style="41"/>
    <col min="10753" max="10754" width="6.6640625" style="41" customWidth="1"/>
    <col min="10755" max="10756" width="14.83203125" style="41" customWidth="1"/>
    <col min="10757" max="10757" width="12.5" style="41" customWidth="1"/>
    <col min="10758" max="10758" width="9.83203125" style="41" customWidth="1"/>
    <col min="10759" max="10759" width="12.5" style="41" customWidth="1"/>
    <col min="10760" max="10761" width="9.83203125" style="41" customWidth="1"/>
    <col min="10762" max="10762" width="19.83203125" style="41" customWidth="1"/>
    <col min="10763" max="10763" width="15.5" style="41" customWidth="1"/>
    <col min="10764" max="10765" width="0" style="41" hidden="1" customWidth="1"/>
    <col min="10766" max="10766" width="4.33203125" style="41" customWidth="1"/>
    <col min="10767" max="10767" width="8.33203125" style="41" customWidth="1"/>
    <col min="10768" max="10770" width="0" style="41" hidden="1" customWidth="1"/>
    <col min="10771" max="11008" width="10.6640625" style="41"/>
    <col min="11009" max="11010" width="6.6640625" style="41" customWidth="1"/>
    <col min="11011" max="11012" width="14.83203125" style="41" customWidth="1"/>
    <col min="11013" max="11013" width="12.5" style="41" customWidth="1"/>
    <col min="11014" max="11014" width="9.83203125" style="41" customWidth="1"/>
    <col min="11015" max="11015" width="12.5" style="41" customWidth="1"/>
    <col min="11016" max="11017" width="9.83203125" style="41" customWidth="1"/>
    <col min="11018" max="11018" width="19.83203125" style="41" customWidth="1"/>
    <col min="11019" max="11019" width="15.5" style="41" customWidth="1"/>
    <col min="11020" max="11021" width="0" style="41" hidden="1" customWidth="1"/>
    <col min="11022" max="11022" width="4.33203125" style="41" customWidth="1"/>
    <col min="11023" max="11023" width="8.33203125" style="41" customWidth="1"/>
    <col min="11024" max="11026" width="0" style="41" hidden="1" customWidth="1"/>
    <col min="11027" max="11264" width="10.6640625" style="41"/>
    <col min="11265" max="11266" width="6.6640625" style="41" customWidth="1"/>
    <col min="11267" max="11268" width="14.83203125" style="41" customWidth="1"/>
    <col min="11269" max="11269" width="12.5" style="41" customWidth="1"/>
    <col min="11270" max="11270" width="9.83203125" style="41" customWidth="1"/>
    <col min="11271" max="11271" width="12.5" style="41" customWidth="1"/>
    <col min="11272" max="11273" width="9.83203125" style="41" customWidth="1"/>
    <col min="11274" max="11274" width="19.83203125" style="41" customWidth="1"/>
    <col min="11275" max="11275" width="15.5" style="41" customWidth="1"/>
    <col min="11276" max="11277" width="0" style="41" hidden="1" customWidth="1"/>
    <col min="11278" max="11278" width="4.33203125" style="41" customWidth="1"/>
    <col min="11279" max="11279" width="8.33203125" style="41" customWidth="1"/>
    <col min="11280" max="11282" width="0" style="41" hidden="1" customWidth="1"/>
    <col min="11283" max="11520" width="10.6640625" style="41"/>
    <col min="11521" max="11522" width="6.6640625" style="41" customWidth="1"/>
    <col min="11523" max="11524" width="14.83203125" style="41" customWidth="1"/>
    <col min="11525" max="11525" width="12.5" style="41" customWidth="1"/>
    <col min="11526" max="11526" width="9.83203125" style="41" customWidth="1"/>
    <col min="11527" max="11527" width="12.5" style="41" customWidth="1"/>
    <col min="11528" max="11529" width="9.83203125" style="41" customWidth="1"/>
    <col min="11530" max="11530" width="19.83203125" style="41" customWidth="1"/>
    <col min="11531" max="11531" width="15.5" style="41" customWidth="1"/>
    <col min="11532" max="11533" width="0" style="41" hidden="1" customWidth="1"/>
    <col min="11534" max="11534" width="4.33203125" style="41" customWidth="1"/>
    <col min="11535" max="11535" width="8.33203125" style="41" customWidth="1"/>
    <col min="11536" max="11538" width="0" style="41" hidden="1" customWidth="1"/>
    <col min="11539" max="11776" width="10.6640625" style="41"/>
    <col min="11777" max="11778" width="6.6640625" style="41" customWidth="1"/>
    <col min="11779" max="11780" width="14.83203125" style="41" customWidth="1"/>
    <col min="11781" max="11781" width="12.5" style="41" customWidth="1"/>
    <col min="11782" max="11782" width="9.83203125" style="41" customWidth="1"/>
    <col min="11783" max="11783" width="12.5" style="41" customWidth="1"/>
    <col min="11784" max="11785" width="9.83203125" style="41" customWidth="1"/>
    <col min="11786" max="11786" width="19.83203125" style="41" customWidth="1"/>
    <col min="11787" max="11787" width="15.5" style="41" customWidth="1"/>
    <col min="11788" max="11789" width="0" style="41" hidden="1" customWidth="1"/>
    <col min="11790" max="11790" width="4.33203125" style="41" customWidth="1"/>
    <col min="11791" max="11791" width="8.33203125" style="41" customWidth="1"/>
    <col min="11792" max="11794" width="0" style="41" hidden="1" customWidth="1"/>
    <col min="11795" max="12032" width="10.6640625" style="41"/>
    <col min="12033" max="12034" width="6.6640625" style="41" customWidth="1"/>
    <col min="12035" max="12036" width="14.83203125" style="41" customWidth="1"/>
    <col min="12037" max="12037" width="12.5" style="41" customWidth="1"/>
    <col min="12038" max="12038" width="9.83203125" style="41" customWidth="1"/>
    <col min="12039" max="12039" width="12.5" style="41" customWidth="1"/>
    <col min="12040" max="12041" width="9.83203125" style="41" customWidth="1"/>
    <col min="12042" max="12042" width="19.83203125" style="41" customWidth="1"/>
    <col min="12043" max="12043" width="15.5" style="41" customWidth="1"/>
    <col min="12044" max="12045" width="0" style="41" hidden="1" customWidth="1"/>
    <col min="12046" max="12046" width="4.33203125" style="41" customWidth="1"/>
    <col min="12047" max="12047" width="8.33203125" style="41" customWidth="1"/>
    <col min="12048" max="12050" width="0" style="41" hidden="1" customWidth="1"/>
    <col min="12051" max="12288" width="10.6640625" style="41"/>
    <col min="12289" max="12290" width="6.6640625" style="41" customWidth="1"/>
    <col min="12291" max="12292" width="14.83203125" style="41" customWidth="1"/>
    <col min="12293" max="12293" width="12.5" style="41" customWidth="1"/>
    <col min="12294" max="12294" width="9.83203125" style="41" customWidth="1"/>
    <col min="12295" max="12295" width="12.5" style="41" customWidth="1"/>
    <col min="12296" max="12297" width="9.83203125" style="41" customWidth="1"/>
    <col min="12298" max="12298" width="19.83203125" style="41" customWidth="1"/>
    <col min="12299" max="12299" width="15.5" style="41" customWidth="1"/>
    <col min="12300" max="12301" width="0" style="41" hidden="1" customWidth="1"/>
    <col min="12302" max="12302" width="4.33203125" style="41" customWidth="1"/>
    <col min="12303" max="12303" width="8.33203125" style="41" customWidth="1"/>
    <col min="12304" max="12306" width="0" style="41" hidden="1" customWidth="1"/>
    <col min="12307" max="12544" width="10.6640625" style="41"/>
    <col min="12545" max="12546" width="6.6640625" style="41" customWidth="1"/>
    <col min="12547" max="12548" width="14.83203125" style="41" customWidth="1"/>
    <col min="12549" max="12549" width="12.5" style="41" customWidth="1"/>
    <col min="12550" max="12550" width="9.83203125" style="41" customWidth="1"/>
    <col min="12551" max="12551" width="12.5" style="41" customWidth="1"/>
    <col min="12552" max="12553" width="9.83203125" style="41" customWidth="1"/>
    <col min="12554" max="12554" width="19.83203125" style="41" customWidth="1"/>
    <col min="12555" max="12555" width="15.5" style="41" customWidth="1"/>
    <col min="12556" max="12557" width="0" style="41" hidden="1" customWidth="1"/>
    <col min="12558" max="12558" width="4.33203125" style="41" customWidth="1"/>
    <col min="12559" max="12559" width="8.33203125" style="41" customWidth="1"/>
    <col min="12560" max="12562" width="0" style="41" hidden="1" customWidth="1"/>
    <col min="12563" max="12800" width="10.6640625" style="41"/>
    <col min="12801" max="12802" width="6.6640625" style="41" customWidth="1"/>
    <col min="12803" max="12804" width="14.83203125" style="41" customWidth="1"/>
    <col min="12805" max="12805" width="12.5" style="41" customWidth="1"/>
    <col min="12806" max="12806" width="9.83203125" style="41" customWidth="1"/>
    <col min="12807" max="12807" width="12.5" style="41" customWidth="1"/>
    <col min="12808" max="12809" width="9.83203125" style="41" customWidth="1"/>
    <col min="12810" max="12810" width="19.83203125" style="41" customWidth="1"/>
    <col min="12811" max="12811" width="15.5" style="41" customWidth="1"/>
    <col min="12812" max="12813" width="0" style="41" hidden="1" customWidth="1"/>
    <col min="12814" max="12814" width="4.33203125" style="41" customWidth="1"/>
    <col min="12815" max="12815" width="8.33203125" style="41" customWidth="1"/>
    <col min="12816" max="12818" width="0" style="41" hidden="1" customWidth="1"/>
    <col min="12819" max="13056" width="10.6640625" style="41"/>
    <col min="13057" max="13058" width="6.6640625" style="41" customWidth="1"/>
    <col min="13059" max="13060" width="14.83203125" style="41" customWidth="1"/>
    <col min="13061" max="13061" width="12.5" style="41" customWidth="1"/>
    <col min="13062" max="13062" width="9.83203125" style="41" customWidth="1"/>
    <col min="13063" max="13063" width="12.5" style="41" customWidth="1"/>
    <col min="13064" max="13065" width="9.83203125" style="41" customWidth="1"/>
    <col min="13066" max="13066" width="19.83203125" style="41" customWidth="1"/>
    <col min="13067" max="13067" width="15.5" style="41" customWidth="1"/>
    <col min="13068" max="13069" width="0" style="41" hidden="1" customWidth="1"/>
    <col min="13070" max="13070" width="4.33203125" style="41" customWidth="1"/>
    <col min="13071" max="13071" width="8.33203125" style="41" customWidth="1"/>
    <col min="13072" max="13074" width="0" style="41" hidden="1" customWidth="1"/>
    <col min="13075" max="13312" width="10.6640625" style="41"/>
    <col min="13313" max="13314" width="6.6640625" style="41" customWidth="1"/>
    <col min="13315" max="13316" width="14.83203125" style="41" customWidth="1"/>
    <col min="13317" max="13317" width="12.5" style="41" customWidth="1"/>
    <col min="13318" max="13318" width="9.83203125" style="41" customWidth="1"/>
    <col min="13319" max="13319" width="12.5" style="41" customWidth="1"/>
    <col min="13320" max="13321" width="9.83203125" style="41" customWidth="1"/>
    <col min="13322" max="13322" width="19.83203125" style="41" customWidth="1"/>
    <col min="13323" max="13323" width="15.5" style="41" customWidth="1"/>
    <col min="13324" max="13325" width="0" style="41" hidden="1" customWidth="1"/>
    <col min="13326" max="13326" width="4.33203125" style="41" customWidth="1"/>
    <col min="13327" max="13327" width="8.33203125" style="41" customWidth="1"/>
    <col min="13328" max="13330" width="0" style="41" hidden="1" customWidth="1"/>
    <col min="13331" max="13568" width="10.6640625" style="41"/>
    <col min="13569" max="13570" width="6.6640625" style="41" customWidth="1"/>
    <col min="13571" max="13572" width="14.83203125" style="41" customWidth="1"/>
    <col min="13573" max="13573" width="12.5" style="41" customWidth="1"/>
    <col min="13574" max="13574" width="9.83203125" style="41" customWidth="1"/>
    <col min="13575" max="13575" width="12.5" style="41" customWidth="1"/>
    <col min="13576" max="13577" width="9.83203125" style="41" customWidth="1"/>
    <col min="13578" max="13578" width="19.83203125" style="41" customWidth="1"/>
    <col min="13579" max="13579" width="15.5" style="41" customWidth="1"/>
    <col min="13580" max="13581" width="0" style="41" hidden="1" customWidth="1"/>
    <col min="13582" max="13582" width="4.33203125" style="41" customWidth="1"/>
    <col min="13583" max="13583" width="8.33203125" style="41" customWidth="1"/>
    <col min="13584" max="13586" width="0" style="41" hidden="1" customWidth="1"/>
    <col min="13587" max="13824" width="10.6640625" style="41"/>
    <col min="13825" max="13826" width="6.6640625" style="41" customWidth="1"/>
    <col min="13827" max="13828" width="14.83203125" style="41" customWidth="1"/>
    <col min="13829" max="13829" width="12.5" style="41" customWidth="1"/>
    <col min="13830" max="13830" width="9.83203125" style="41" customWidth="1"/>
    <col min="13831" max="13831" width="12.5" style="41" customWidth="1"/>
    <col min="13832" max="13833" width="9.83203125" style="41" customWidth="1"/>
    <col min="13834" max="13834" width="19.83203125" style="41" customWidth="1"/>
    <col min="13835" max="13835" width="15.5" style="41" customWidth="1"/>
    <col min="13836" max="13837" width="0" style="41" hidden="1" customWidth="1"/>
    <col min="13838" max="13838" width="4.33203125" style="41" customWidth="1"/>
    <col min="13839" max="13839" width="8.33203125" style="41" customWidth="1"/>
    <col min="13840" max="13842" width="0" style="41" hidden="1" customWidth="1"/>
    <col min="13843" max="14080" width="10.6640625" style="41"/>
    <col min="14081" max="14082" width="6.6640625" style="41" customWidth="1"/>
    <col min="14083" max="14084" width="14.83203125" style="41" customWidth="1"/>
    <col min="14085" max="14085" width="12.5" style="41" customWidth="1"/>
    <col min="14086" max="14086" width="9.83203125" style="41" customWidth="1"/>
    <col min="14087" max="14087" width="12.5" style="41" customWidth="1"/>
    <col min="14088" max="14089" width="9.83203125" style="41" customWidth="1"/>
    <col min="14090" max="14090" width="19.83203125" style="41" customWidth="1"/>
    <col min="14091" max="14091" width="15.5" style="41" customWidth="1"/>
    <col min="14092" max="14093" width="0" style="41" hidden="1" customWidth="1"/>
    <col min="14094" max="14094" width="4.33203125" style="41" customWidth="1"/>
    <col min="14095" max="14095" width="8.33203125" style="41" customWidth="1"/>
    <col min="14096" max="14098" width="0" style="41" hidden="1" customWidth="1"/>
    <col min="14099" max="14336" width="10.6640625" style="41"/>
    <col min="14337" max="14338" width="6.6640625" style="41" customWidth="1"/>
    <col min="14339" max="14340" width="14.83203125" style="41" customWidth="1"/>
    <col min="14341" max="14341" width="12.5" style="41" customWidth="1"/>
    <col min="14342" max="14342" width="9.83203125" style="41" customWidth="1"/>
    <col min="14343" max="14343" width="12.5" style="41" customWidth="1"/>
    <col min="14344" max="14345" width="9.83203125" style="41" customWidth="1"/>
    <col min="14346" max="14346" width="19.83203125" style="41" customWidth="1"/>
    <col min="14347" max="14347" width="15.5" style="41" customWidth="1"/>
    <col min="14348" max="14349" width="0" style="41" hidden="1" customWidth="1"/>
    <col min="14350" max="14350" width="4.33203125" style="41" customWidth="1"/>
    <col min="14351" max="14351" width="8.33203125" style="41" customWidth="1"/>
    <col min="14352" max="14354" width="0" style="41" hidden="1" customWidth="1"/>
    <col min="14355" max="14592" width="10.6640625" style="41"/>
    <col min="14593" max="14594" width="6.6640625" style="41" customWidth="1"/>
    <col min="14595" max="14596" width="14.83203125" style="41" customWidth="1"/>
    <col min="14597" max="14597" width="12.5" style="41" customWidth="1"/>
    <col min="14598" max="14598" width="9.83203125" style="41" customWidth="1"/>
    <col min="14599" max="14599" width="12.5" style="41" customWidth="1"/>
    <col min="14600" max="14601" width="9.83203125" style="41" customWidth="1"/>
    <col min="14602" max="14602" width="19.83203125" style="41" customWidth="1"/>
    <col min="14603" max="14603" width="15.5" style="41" customWidth="1"/>
    <col min="14604" max="14605" width="0" style="41" hidden="1" customWidth="1"/>
    <col min="14606" max="14606" width="4.33203125" style="41" customWidth="1"/>
    <col min="14607" max="14607" width="8.33203125" style="41" customWidth="1"/>
    <col min="14608" max="14610" width="0" style="41" hidden="1" customWidth="1"/>
    <col min="14611" max="14848" width="10.6640625" style="41"/>
    <col min="14849" max="14850" width="6.6640625" style="41" customWidth="1"/>
    <col min="14851" max="14852" width="14.83203125" style="41" customWidth="1"/>
    <col min="14853" max="14853" width="12.5" style="41" customWidth="1"/>
    <col min="14854" max="14854" width="9.83203125" style="41" customWidth="1"/>
    <col min="14855" max="14855" width="12.5" style="41" customWidth="1"/>
    <col min="14856" max="14857" width="9.83203125" style="41" customWidth="1"/>
    <col min="14858" max="14858" width="19.83203125" style="41" customWidth="1"/>
    <col min="14859" max="14859" width="15.5" style="41" customWidth="1"/>
    <col min="14860" max="14861" width="0" style="41" hidden="1" customWidth="1"/>
    <col min="14862" max="14862" width="4.33203125" style="41" customWidth="1"/>
    <col min="14863" max="14863" width="8.33203125" style="41" customWidth="1"/>
    <col min="14864" max="14866" width="0" style="41" hidden="1" customWidth="1"/>
    <col min="14867" max="15104" width="10.6640625" style="41"/>
    <col min="15105" max="15106" width="6.6640625" style="41" customWidth="1"/>
    <col min="15107" max="15108" width="14.83203125" style="41" customWidth="1"/>
    <col min="15109" max="15109" width="12.5" style="41" customWidth="1"/>
    <col min="15110" max="15110" width="9.83203125" style="41" customWidth="1"/>
    <col min="15111" max="15111" width="12.5" style="41" customWidth="1"/>
    <col min="15112" max="15113" width="9.83203125" style="41" customWidth="1"/>
    <col min="15114" max="15114" width="19.83203125" style="41" customWidth="1"/>
    <col min="15115" max="15115" width="15.5" style="41" customWidth="1"/>
    <col min="15116" max="15117" width="0" style="41" hidden="1" customWidth="1"/>
    <col min="15118" max="15118" width="4.33203125" style="41" customWidth="1"/>
    <col min="15119" max="15119" width="8.33203125" style="41" customWidth="1"/>
    <col min="15120" max="15122" width="0" style="41" hidden="1" customWidth="1"/>
    <col min="15123" max="15360" width="10.6640625" style="41"/>
    <col min="15361" max="15362" width="6.6640625" style="41" customWidth="1"/>
    <col min="15363" max="15364" width="14.83203125" style="41" customWidth="1"/>
    <col min="15365" max="15365" width="12.5" style="41" customWidth="1"/>
    <col min="15366" max="15366" width="9.83203125" style="41" customWidth="1"/>
    <col min="15367" max="15367" width="12.5" style="41" customWidth="1"/>
    <col min="15368" max="15369" width="9.83203125" style="41" customWidth="1"/>
    <col min="15370" max="15370" width="19.83203125" style="41" customWidth="1"/>
    <col min="15371" max="15371" width="15.5" style="41" customWidth="1"/>
    <col min="15372" max="15373" width="0" style="41" hidden="1" customWidth="1"/>
    <col min="15374" max="15374" width="4.33203125" style="41" customWidth="1"/>
    <col min="15375" max="15375" width="8.33203125" style="41" customWidth="1"/>
    <col min="15376" max="15378" width="0" style="41" hidden="1" customWidth="1"/>
    <col min="15379" max="15616" width="10.6640625" style="41"/>
    <col min="15617" max="15618" width="6.6640625" style="41" customWidth="1"/>
    <col min="15619" max="15620" width="14.83203125" style="41" customWidth="1"/>
    <col min="15621" max="15621" width="12.5" style="41" customWidth="1"/>
    <col min="15622" max="15622" width="9.83203125" style="41" customWidth="1"/>
    <col min="15623" max="15623" width="12.5" style="41" customWidth="1"/>
    <col min="15624" max="15625" width="9.83203125" style="41" customWidth="1"/>
    <col min="15626" max="15626" width="19.83203125" style="41" customWidth="1"/>
    <col min="15627" max="15627" width="15.5" style="41" customWidth="1"/>
    <col min="15628" max="15629" width="0" style="41" hidden="1" customWidth="1"/>
    <col min="15630" max="15630" width="4.33203125" style="41" customWidth="1"/>
    <col min="15631" max="15631" width="8.33203125" style="41" customWidth="1"/>
    <col min="15632" max="15634" width="0" style="41" hidden="1" customWidth="1"/>
    <col min="15635" max="15872" width="10.6640625" style="41"/>
    <col min="15873" max="15874" width="6.6640625" style="41" customWidth="1"/>
    <col min="15875" max="15876" width="14.83203125" style="41" customWidth="1"/>
    <col min="15877" max="15877" width="12.5" style="41" customWidth="1"/>
    <col min="15878" max="15878" width="9.83203125" style="41" customWidth="1"/>
    <col min="15879" max="15879" width="12.5" style="41" customWidth="1"/>
    <col min="15880" max="15881" width="9.83203125" style="41" customWidth="1"/>
    <col min="15882" max="15882" width="19.83203125" style="41" customWidth="1"/>
    <col min="15883" max="15883" width="15.5" style="41" customWidth="1"/>
    <col min="15884" max="15885" width="0" style="41" hidden="1" customWidth="1"/>
    <col min="15886" max="15886" width="4.33203125" style="41" customWidth="1"/>
    <col min="15887" max="15887" width="8.33203125" style="41" customWidth="1"/>
    <col min="15888" max="15890" width="0" style="41" hidden="1" customWidth="1"/>
    <col min="15891" max="16128" width="10.6640625" style="41"/>
    <col min="16129" max="16130" width="6.6640625" style="41" customWidth="1"/>
    <col min="16131" max="16132" width="14.83203125" style="41" customWidth="1"/>
    <col min="16133" max="16133" width="12.5" style="41" customWidth="1"/>
    <col min="16134" max="16134" width="9.83203125" style="41" customWidth="1"/>
    <col min="16135" max="16135" width="12.5" style="41" customWidth="1"/>
    <col min="16136" max="16137" width="9.83203125" style="41" customWidth="1"/>
    <col min="16138" max="16138" width="19.83203125" style="41" customWidth="1"/>
    <col min="16139" max="16139" width="15.5" style="41" customWidth="1"/>
    <col min="16140" max="16141" width="0" style="41" hidden="1" customWidth="1"/>
    <col min="16142" max="16142" width="4.33203125" style="41" customWidth="1"/>
    <col min="16143" max="16143" width="8.33203125" style="41" customWidth="1"/>
    <col min="16144" max="16146" width="0" style="41" hidden="1" customWidth="1"/>
    <col min="16147" max="16384" width="10.6640625" style="41"/>
  </cols>
  <sheetData>
    <row r="1" spans="1:18" s="2" customFormat="1">
      <c r="A1" s="1"/>
      <c r="G1" s="3"/>
      <c r="K1" s="4" t="s">
        <v>0</v>
      </c>
    </row>
    <row r="2" spans="1:18" s="2" customFormat="1">
      <c r="A2" s="5"/>
      <c r="G2" s="3"/>
      <c r="K2" s="4" t="s">
        <v>1</v>
      </c>
    </row>
    <row r="3" spans="1:18" s="2" customFormat="1">
      <c r="A3" s="5"/>
      <c r="B3" s="6"/>
      <c r="G3" s="3"/>
      <c r="K3" s="7"/>
    </row>
    <row r="4" spans="1:18" s="2" customFormat="1">
      <c r="A4" s="5"/>
      <c r="D4" s="8" t="s">
        <v>2</v>
      </c>
      <c r="G4" s="3"/>
      <c r="K4" s="7"/>
    </row>
    <row r="5" spans="1:18" s="2" customFormat="1">
      <c r="A5" s="5"/>
      <c r="D5" s="8" t="s">
        <v>3</v>
      </c>
      <c r="G5" s="3"/>
      <c r="K5" s="7"/>
    </row>
    <row r="6" spans="1:18" s="2" customFormat="1">
      <c r="A6" s="5"/>
      <c r="G6" s="3"/>
      <c r="K6" s="7"/>
    </row>
    <row r="7" spans="1:18" s="2" customFormat="1" ht="18">
      <c r="A7" s="9" t="s">
        <v>505</v>
      </c>
      <c r="B7" s="10"/>
      <c r="G7" s="3"/>
      <c r="K7" s="7"/>
    </row>
    <row r="8" spans="1:18" s="2" customFormat="1">
      <c r="A8" s="5" t="s">
        <v>506</v>
      </c>
      <c r="G8" s="3"/>
      <c r="K8" s="7"/>
    </row>
    <row r="9" spans="1:18" s="2" customFormat="1" ht="18">
      <c r="A9" s="11" t="s">
        <v>507</v>
      </c>
      <c r="D9" s="12"/>
      <c r="F9" s="13"/>
      <c r="G9" s="14"/>
      <c r="H9" s="15"/>
      <c r="I9" s="15"/>
      <c r="J9" s="15"/>
      <c r="K9" s="16"/>
      <c r="L9" s="15"/>
      <c r="M9" s="15"/>
      <c r="N9" s="14"/>
    </row>
    <row r="10" spans="1:18" s="2" customFormat="1" ht="14.25" thickBot="1">
      <c r="A10" s="5" t="s">
        <v>508</v>
      </c>
      <c r="G10" s="3"/>
      <c r="K10" s="7"/>
    </row>
    <row r="11" spans="1:18" s="2" customFormat="1" ht="14.25" thickBot="1">
      <c r="A11" s="17" t="s">
        <v>5</v>
      </c>
      <c r="B11" s="18" t="s">
        <v>6</v>
      </c>
      <c r="C11" s="19" t="s">
        <v>7</v>
      </c>
      <c r="D11" s="20" t="s">
        <v>8</v>
      </c>
      <c r="E11" s="21" t="s">
        <v>9</v>
      </c>
      <c r="F11" s="18" t="s">
        <v>10</v>
      </c>
      <c r="G11" s="20"/>
      <c r="H11" s="22"/>
      <c r="I11" s="22"/>
      <c r="J11" s="22"/>
      <c r="K11" s="23" t="s">
        <v>11</v>
      </c>
      <c r="L11" s="18" t="s">
        <v>12</v>
      </c>
      <c r="M11" s="18" t="s">
        <v>13</v>
      </c>
      <c r="N11" s="18" t="s">
        <v>14</v>
      </c>
      <c r="O11" s="24" t="s">
        <v>15</v>
      </c>
      <c r="Q11" s="49" t="s">
        <v>12</v>
      </c>
      <c r="R11" s="49" t="s">
        <v>13</v>
      </c>
    </row>
    <row r="12" spans="1:18" s="2" customFormat="1" ht="14.25" thickBot="1">
      <c r="A12" s="17" t="s">
        <v>16</v>
      </c>
      <c r="B12" s="18" t="s">
        <v>17</v>
      </c>
      <c r="C12" s="19" t="s">
        <v>18</v>
      </c>
      <c r="D12" s="20" t="s">
        <v>19</v>
      </c>
      <c r="E12" s="21" t="s">
        <v>20</v>
      </c>
      <c r="F12" s="18" t="s">
        <v>21</v>
      </c>
      <c r="G12" s="25" t="s">
        <v>22</v>
      </c>
      <c r="H12" s="22" t="s">
        <v>23</v>
      </c>
      <c r="I12" s="22" t="s">
        <v>24</v>
      </c>
      <c r="J12" s="25" t="s">
        <v>25</v>
      </c>
      <c r="K12" s="23" t="s">
        <v>26</v>
      </c>
      <c r="L12" s="18"/>
      <c r="M12" s="18"/>
      <c r="N12" s="18"/>
      <c r="O12" s="24"/>
      <c r="Q12" s="49"/>
      <c r="R12" s="49"/>
    </row>
    <row r="13" spans="1:18" ht="14.25">
      <c r="A13" s="50">
        <v>1</v>
      </c>
      <c r="B13" s="51">
        <v>121</v>
      </c>
      <c r="C13" s="52" t="s">
        <v>509</v>
      </c>
      <c r="D13" s="53" t="s">
        <v>510</v>
      </c>
      <c r="E13" s="54" t="s">
        <v>511</v>
      </c>
      <c r="F13" s="93" t="s">
        <v>512</v>
      </c>
      <c r="G13" s="56"/>
      <c r="H13" s="82"/>
      <c r="I13" s="57"/>
      <c r="J13" s="58"/>
      <c r="K13" s="59">
        <v>3.4293981481481481E-2</v>
      </c>
      <c r="L13" s="60" t="s">
        <v>513</v>
      </c>
      <c r="M13" s="60" t="s">
        <v>514</v>
      </c>
      <c r="N13" s="61"/>
      <c r="O13" s="62" t="str">
        <f>IF(ISBLANK(Q13),"",IF(K13&gt;R13,"",IF(K13&lt;=Q13,"PB",IF(K13&lt;=R13,"SB"))))</f>
        <v>PB</v>
      </c>
      <c r="P13" s="63">
        <f>SUM(K13)</f>
        <v>3.4293981481481481E-2</v>
      </c>
      <c r="Q13" s="94">
        <v>3.4571759259259253E-2</v>
      </c>
      <c r="R13" s="94">
        <v>3.4872685185185187E-2</v>
      </c>
    </row>
    <row r="14" spans="1:18" ht="15" customHeight="1" thickBot="1">
      <c r="A14" s="65">
        <f>A13</f>
        <v>1</v>
      </c>
      <c r="B14" s="92"/>
      <c r="C14" s="66"/>
      <c r="D14" s="66"/>
      <c r="E14" s="66"/>
      <c r="F14" s="66"/>
      <c r="G14" s="66"/>
      <c r="H14" s="66"/>
      <c r="I14" s="66"/>
      <c r="J14" s="66" t="s">
        <v>515</v>
      </c>
      <c r="K14" s="95"/>
      <c r="L14" s="68"/>
      <c r="M14" s="68"/>
      <c r="N14" s="69"/>
      <c r="O14" s="70"/>
      <c r="P14" s="63">
        <f>P13</f>
        <v>3.4293981481481481E-2</v>
      </c>
      <c r="Q14" s="96"/>
      <c r="R14" s="96"/>
    </row>
    <row r="15" spans="1:18" ht="14.25">
      <c r="A15" s="50">
        <v>2</v>
      </c>
      <c r="B15" s="51">
        <v>123</v>
      </c>
      <c r="C15" s="52" t="s">
        <v>516</v>
      </c>
      <c r="D15" s="53" t="s">
        <v>517</v>
      </c>
      <c r="E15" s="54" t="s">
        <v>300</v>
      </c>
      <c r="F15" s="93" t="s">
        <v>518</v>
      </c>
      <c r="G15" s="56"/>
      <c r="H15" s="82"/>
      <c r="I15" s="57"/>
      <c r="J15" s="58"/>
      <c r="K15" s="59">
        <v>3.4421296296296297E-2</v>
      </c>
      <c r="L15" s="60" t="s">
        <v>519</v>
      </c>
      <c r="M15" s="60" t="s">
        <v>520</v>
      </c>
      <c r="N15" s="61" t="s">
        <v>302</v>
      </c>
      <c r="O15" s="62" t="str">
        <f>IF(ISBLANK(Q15),"",IF(K15&gt;R15,"",IF(K15&lt;=Q15,"PB",IF(K15&lt;=R15,"SB"))))</f>
        <v/>
      </c>
      <c r="P15" s="63">
        <f>SUM(K15)</f>
        <v>3.4421296296296297E-2</v>
      </c>
      <c r="Q15" s="94">
        <v>3.4166666666666672E-2</v>
      </c>
      <c r="R15" s="94">
        <v>3.4166666666666672E-2</v>
      </c>
    </row>
    <row r="16" spans="1:18" ht="15" customHeight="1" thickBot="1">
      <c r="A16" s="65">
        <f>A15</f>
        <v>2</v>
      </c>
      <c r="B16" s="92"/>
      <c r="C16" s="66"/>
      <c r="D16" s="66"/>
      <c r="E16" s="66"/>
      <c r="F16" s="66"/>
      <c r="G16" s="66"/>
      <c r="H16" s="66"/>
      <c r="I16" s="66"/>
      <c r="J16" s="66" t="s">
        <v>521</v>
      </c>
      <c r="K16" s="95"/>
      <c r="L16" s="68"/>
      <c r="M16" s="68"/>
      <c r="N16" s="69"/>
      <c r="O16" s="70"/>
      <c r="P16" s="63">
        <f>P15</f>
        <v>3.4421296296296297E-2</v>
      </c>
      <c r="Q16" s="96"/>
      <c r="R16" s="96"/>
    </row>
    <row r="17" spans="1:18" ht="14.25">
      <c r="A17" s="50">
        <v>3</v>
      </c>
      <c r="B17" s="51">
        <v>122</v>
      </c>
      <c r="C17" s="52" t="s">
        <v>522</v>
      </c>
      <c r="D17" s="53" t="s">
        <v>523</v>
      </c>
      <c r="E17" s="54" t="s">
        <v>511</v>
      </c>
      <c r="F17" s="93" t="s">
        <v>524</v>
      </c>
      <c r="G17" s="56"/>
      <c r="H17" s="82"/>
      <c r="I17" s="57"/>
      <c r="J17" s="58"/>
      <c r="K17" s="59">
        <v>3.6574074074074071E-2</v>
      </c>
      <c r="L17" s="60" t="s">
        <v>525</v>
      </c>
      <c r="M17" s="60" t="s">
        <v>191</v>
      </c>
      <c r="N17" s="61"/>
      <c r="O17" s="62" t="str">
        <f>IF(ISBLANK(Q17),"",IF(K17&gt;R17,"",IF(K17&lt;=Q17,"PB",IF(K17&lt;=R17,"SB"))))</f>
        <v>SB</v>
      </c>
      <c r="P17" s="63">
        <f>SUM(K17)</f>
        <v>3.6574074074074071E-2</v>
      </c>
      <c r="Q17" s="94">
        <v>3.6469907407407402E-2</v>
      </c>
      <c r="R17" s="94" t="s">
        <v>191</v>
      </c>
    </row>
    <row r="18" spans="1:18" ht="15" customHeight="1" thickBot="1">
      <c r="A18" s="65">
        <f>A17</f>
        <v>3</v>
      </c>
      <c r="B18" s="92"/>
      <c r="C18" s="66"/>
      <c r="D18" s="66"/>
      <c r="E18" s="66"/>
      <c r="F18" s="66"/>
      <c r="G18" s="66"/>
      <c r="H18" s="66"/>
      <c r="I18" s="66"/>
      <c r="J18" s="66" t="s">
        <v>526</v>
      </c>
      <c r="K18" s="95"/>
      <c r="L18" s="68"/>
      <c r="M18" s="68"/>
      <c r="N18" s="69"/>
      <c r="O18" s="70"/>
      <c r="P18" s="63">
        <f>P17</f>
        <v>3.6574074074074071E-2</v>
      </c>
      <c r="Q18" s="96"/>
      <c r="R18" s="96"/>
    </row>
    <row r="19" spans="1:18" ht="14.25">
      <c r="A19" s="50">
        <v>4</v>
      </c>
      <c r="B19" s="51">
        <v>124</v>
      </c>
      <c r="C19" s="52" t="s">
        <v>527</v>
      </c>
      <c r="D19" s="53" t="s">
        <v>528</v>
      </c>
      <c r="E19" s="54" t="s">
        <v>30</v>
      </c>
      <c r="F19" s="93" t="s">
        <v>529</v>
      </c>
      <c r="G19" s="56" t="s">
        <v>530</v>
      </c>
      <c r="H19" s="82" t="s">
        <v>531</v>
      </c>
      <c r="I19" s="57" t="s">
        <v>532</v>
      </c>
      <c r="J19" s="58" t="s">
        <v>533</v>
      </c>
      <c r="K19" s="59">
        <v>3.8356481481481484E-2</v>
      </c>
      <c r="L19" s="60" t="s">
        <v>534</v>
      </c>
      <c r="M19" s="60" t="s">
        <v>535</v>
      </c>
      <c r="N19" s="61"/>
      <c r="O19" s="62" t="str">
        <f>IF(ISBLANK(Q19),"",IF(K19&gt;R19,"",IF(K19&lt;=Q19,"PB",IF(K19&lt;=R19,"SB"))))</f>
        <v/>
      </c>
      <c r="P19" s="63">
        <f>SUM(K19)</f>
        <v>3.8356481481481484E-2</v>
      </c>
      <c r="Q19" s="94">
        <v>3.6481481481481483E-2</v>
      </c>
      <c r="R19" s="94">
        <v>3.6481481481481483E-2</v>
      </c>
    </row>
    <row r="20" spans="1:18" ht="15" customHeight="1" thickBot="1">
      <c r="A20" s="65">
        <f>A19</f>
        <v>4</v>
      </c>
      <c r="B20" s="92"/>
      <c r="C20" s="66"/>
      <c r="D20" s="66"/>
      <c r="E20" s="66"/>
      <c r="F20" s="66"/>
      <c r="G20" s="66"/>
      <c r="H20" s="66"/>
      <c r="I20" s="66"/>
      <c r="J20" s="66" t="s">
        <v>536</v>
      </c>
      <c r="K20" s="95"/>
      <c r="L20" s="68"/>
      <c r="M20" s="68"/>
      <c r="N20" s="69"/>
      <c r="O20" s="70"/>
      <c r="P20" s="63">
        <f>P19</f>
        <v>3.8356481481481484E-2</v>
      </c>
      <c r="Q20" s="96"/>
      <c r="R20" s="96"/>
    </row>
  </sheetData>
  <printOptions horizontalCentered="1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tabSelected="1" zoomScale="110" zoomScaleNormal="110" workbookViewId="0"/>
  </sheetViews>
  <sheetFormatPr defaultColWidth="10.6640625" defaultRowHeight="13.5"/>
  <cols>
    <col min="1" max="1" width="6.6640625" style="44" customWidth="1"/>
    <col min="2" max="2" width="5.83203125" style="41" customWidth="1"/>
    <col min="3" max="3" width="12.33203125" style="41" customWidth="1"/>
    <col min="4" max="4" width="11.1640625" style="41" customWidth="1"/>
    <col min="5" max="5" width="6.83203125" style="41" bestFit="1" customWidth="1"/>
    <col min="6" max="6" width="9.83203125" style="41" customWidth="1"/>
    <col min="7" max="7" width="12.5" style="45" customWidth="1"/>
    <col min="8" max="8" width="9.83203125" style="41" customWidth="1"/>
    <col min="9" max="9" width="14.5" style="41" customWidth="1"/>
    <col min="10" max="10" width="23.83203125" style="41" customWidth="1"/>
    <col min="11" max="11" width="11.33203125" style="46" customWidth="1"/>
    <col min="12" max="12" width="12.83203125" style="41" hidden="1" customWidth="1"/>
    <col min="13" max="13" width="7.83203125" style="41" hidden="1" customWidth="1"/>
    <col min="14" max="14" width="4.33203125" style="41" customWidth="1"/>
    <col min="15" max="15" width="8.33203125" style="41" customWidth="1"/>
    <col min="16" max="16" width="9.6640625" style="104" hidden="1" customWidth="1"/>
    <col min="17" max="18" width="10.6640625" style="41" hidden="1" customWidth="1"/>
    <col min="19" max="256" width="10.6640625" style="41"/>
    <col min="257" max="257" width="6.6640625" style="41" customWidth="1"/>
    <col min="258" max="258" width="5.83203125" style="41" customWidth="1"/>
    <col min="259" max="259" width="12.33203125" style="41" customWidth="1"/>
    <col min="260" max="260" width="11.1640625" style="41" customWidth="1"/>
    <col min="261" max="261" width="6.83203125" style="41" bestFit="1" customWidth="1"/>
    <col min="262" max="262" width="9.83203125" style="41" customWidth="1"/>
    <col min="263" max="263" width="12.5" style="41" customWidth="1"/>
    <col min="264" max="264" width="9.83203125" style="41" customWidth="1"/>
    <col min="265" max="265" width="14.5" style="41" customWidth="1"/>
    <col min="266" max="266" width="23.83203125" style="41" customWidth="1"/>
    <col min="267" max="267" width="11.33203125" style="41" customWidth="1"/>
    <col min="268" max="269" width="0" style="41" hidden="1" customWidth="1"/>
    <col min="270" max="270" width="4.33203125" style="41" customWidth="1"/>
    <col min="271" max="271" width="8.33203125" style="41" customWidth="1"/>
    <col min="272" max="274" width="0" style="41" hidden="1" customWidth="1"/>
    <col min="275" max="512" width="10.6640625" style="41"/>
    <col min="513" max="513" width="6.6640625" style="41" customWidth="1"/>
    <col min="514" max="514" width="5.83203125" style="41" customWidth="1"/>
    <col min="515" max="515" width="12.33203125" style="41" customWidth="1"/>
    <col min="516" max="516" width="11.1640625" style="41" customWidth="1"/>
    <col min="517" max="517" width="6.83203125" style="41" bestFit="1" customWidth="1"/>
    <col min="518" max="518" width="9.83203125" style="41" customWidth="1"/>
    <col min="519" max="519" width="12.5" style="41" customWidth="1"/>
    <col min="520" max="520" width="9.83203125" style="41" customWidth="1"/>
    <col min="521" max="521" width="14.5" style="41" customWidth="1"/>
    <col min="522" max="522" width="23.83203125" style="41" customWidth="1"/>
    <col min="523" max="523" width="11.33203125" style="41" customWidth="1"/>
    <col min="524" max="525" width="0" style="41" hidden="1" customWidth="1"/>
    <col min="526" max="526" width="4.33203125" style="41" customWidth="1"/>
    <col min="527" max="527" width="8.33203125" style="41" customWidth="1"/>
    <col min="528" max="530" width="0" style="41" hidden="1" customWidth="1"/>
    <col min="531" max="768" width="10.6640625" style="41"/>
    <col min="769" max="769" width="6.6640625" style="41" customWidth="1"/>
    <col min="770" max="770" width="5.83203125" style="41" customWidth="1"/>
    <col min="771" max="771" width="12.33203125" style="41" customWidth="1"/>
    <col min="772" max="772" width="11.1640625" style="41" customWidth="1"/>
    <col min="773" max="773" width="6.83203125" style="41" bestFit="1" customWidth="1"/>
    <col min="774" max="774" width="9.83203125" style="41" customWidth="1"/>
    <col min="775" max="775" width="12.5" style="41" customWidth="1"/>
    <col min="776" max="776" width="9.83203125" style="41" customWidth="1"/>
    <col min="777" max="777" width="14.5" style="41" customWidth="1"/>
    <col min="778" max="778" width="23.83203125" style="41" customWidth="1"/>
    <col min="779" max="779" width="11.33203125" style="41" customWidth="1"/>
    <col min="780" max="781" width="0" style="41" hidden="1" customWidth="1"/>
    <col min="782" max="782" width="4.33203125" style="41" customWidth="1"/>
    <col min="783" max="783" width="8.33203125" style="41" customWidth="1"/>
    <col min="784" max="786" width="0" style="41" hidden="1" customWidth="1"/>
    <col min="787" max="1024" width="10.6640625" style="41"/>
    <col min="1025" max="1025" width="6.6640625" style="41" customWidth="1"/>
    <col min="1026" max="1026" width="5.83203125" style="41" customWidth="1"/>
    <col min="1027" max="1027" width="12.33203125" style="41" customWidth="1"/>
    <col min="1028" max="1028" width="11.1640625" style="41" customWidth="1"/>
    <col min="1029" max="1029" width="6.83203125" style="41" bestFit="1" customWidth="1"/>
    <col min="1030" max="1030" width="9.83203125" style="41" customWidth="1"/>
    <col min="1031" max="1031" width="12.5" style="41" customWidth="1"/>
    <col min="1032" max="1032" width="9.83203125" style="41" customWidth="1"/>
    <col min="1033" max="1033" width="14.5" style="41" customWidth="1"/>
    <col min="1034" max="1034" width="23.83203125" style="41" customWidth="1"/>
    <col min="1035" max="1035" width="11.33203125" style="41" customWidth="1"/>
    <col min="1036" max="1037" width="0" style="41" hidden="1" customWidth="1"/>
    <col min="1038" max="1038" width="4.33203125" style="41" customWidth="1"/>
    <col min="1039" max="1039" width="8.33203125" style="41" customWidth="1"/>
    <col min="1040" max="1042" width="0" style="41" hidden="1" customWidth="1"/>
    <col min="1043" max="1280" width="10.6640625" style="41"/>
    <col min="1281" max="1281" width="6.6640625" style="41" customWidth="1"/>
    <col min="1282" max="1282" width="5.83203125" style="41" customWidth="1"/>
    <col min="1283" max="1283" width="12.33203125" style="41" customWidth="1"/>
    <col min="1284" max="1284" width="11.1640625" style="41" customWidth="1"/>
    <col min="1285" max="1285" width="6.83203125" style="41" bestFit="1" customWidth="1"/>
    <col min="1286" max="1286" width="9.83203125" style="41" customWidth="1"/>
    <col min="1287" max="1287" width="12.5" style="41" customWidth="1"/>
    <col min="1288" max="1288" width="9.83203125" style="41" customWidth="1"/>
    <col min="1289" max="1289" width="14.5" style="41" customWidth="1"/>
    <col min="1290" max="1290" width="23.83203125" style="41" customWidth="1"/>
    <col min="1291" max="1291" width="11.33203125" style="41" customWidth="1"/>
    <col min="1292" max="1293" width="0" style="41" hidden="1" customWidth="1"/>
    <col min="1294" max="1294" width="4.33203125" style="41" customWidth="1"/>
    <col min="1295" max="1295" width="8.33203125" style="41" customWidth="1"/>
    <col min="1296" max="1298" width="0" style="41" hidden="1" customWidth="1"/>
    <col min="1299" max="1536" width="10.6640625" style="41"/>
    <col min="1537" max="1537" width="6.6640625" style="41" customWidth="1"/>
    <col min="1538" max="1538" width="5.83203125" style="41" customWidth="1"/>
    <col min="1539" max="1539" width="12.33203125" style="41" customWidth="1"/>
    <col min="1540" max="1540" width="11.1640625" style="41" customWidth="1"/>
    <col min="1541" max="1541" width="6.83203125" style="41" bestFit="1" customWidth="1"/>
    <col min="1542" max="1542" width="9.83203125" style="41" customWidth="1"/>
    <col min="1543" max="1543" width="12.5" style="41" customWidth="1"/>
    <col min="1544" max="1544" width="9.83203125" style="41" customWidth="1"/>
    <col min="1545" max="1545" width="14.5" style="41" customWidth="1"/>
    <col min="1546" max="1546" width="23.83203125" style="41" customWidth="1"/>
    <col min="1547" max="1547" width="11.33203125" style="41" customWidth="1"/>
    <col min="1548" max="1549" width="0" style="41" hidden="1" customWidth="1"/>
    <col min="1550" max="1550" width="4.33203125" style="41" customWidth="1"/>
    <col min="1551" max="1551" width="8.33203125" style="41" customWidth="1"/>
    <col min="1552" max="1554" width="0" style="41" hidden="1" customWidth="1"/>
    <col min="1555" max="1792" width="10.6640625" style="41"/>
    <col min="1793" max="1793" width="6.6640625" style="41" customWidth="1"/>
    <col min="1794" max="1794" width="5.83203125" style="41" customWidth="1"/>
    <col min="1795" max="1795" width="12.33203125" style="41" customWidth="1"/>
    <col min="1796" max="1796" width="11.1640625" style="41" customWidth="1"/>
    <col min="1797" max="1797" width="6.83203125" style="41" bestFit="1" customWidth="1"/>
    <col min="1798" max="1798" width="9.83203125" style="41" customWidth="1"/>
    <col min="1799" max="1799" width="12.5" style="41" customWidth="1"/>
    <col min="1800" max="1800" width="9.83203125" style="41" customWidth="1"/>
    <col min="1801" max="1801" width="14.5" style="41" customWidth="1"/>
    <col min="1802" max="1802" width="23.83203125" style="41" customWidth="1"/>
    <col min="1803" max="1803" width="11.33203125" style="41" customWidth="1"/>
    <col min="1804" max="1805" width="0" style="41" hidden="1" customWidth="1"/>
    <col min="1806" max="1806" width="4.33203125" style="41" customWidth="1"/>
    <col min="1807" max="1807" width="8.33203125" style="41" customWidth="1"/>
    <col min="1808" max="1810" width="0" style="41" hidden="1" customWidth="1"/>
    <col min="1811" max="2048" width="10.6640625" style="41"/>
    <col min="2049" max="2049" width="6.6640625" style="41" customWidth="1"/>
    <col min="2050" max="2050" width="5.83203125" style="41" customWidth="1"/>
    <col min="2051" max="2051" width="12.33203125" style="41" customWidth="1"/>
    <col min="2052" max="2052" width="11.1640625" style="41" customWidth="1"/>
    <col min="2053" max="2053" width="6.83203125" style="41" bestFit="1" customWidth="1"/>
    <col min="2054" max="2054" width="9.83203125" style="41" customWidth="1"/>
    <col min="2055" max="2055" width="12.5" style="41" customWidth="1"/>
    <col min="2056" max="2056" width="9.83203125" style="41" customWidth="1"/>
    <col min="2057" max="2057" width="14.5" style="41" customWidth="1"/>
    <col min="2058" max="2058" width="23.83203125" style="41" customWidth="1"/>
    <col min="2059" max="2059" width="11.33203125" style="41" customWidth="1"/>
    <col min="2060" max="2061" width="0" style="41" hidden="1" customWidth="1"/>
    <col min="2062" max="2062" width="4.33203125" style="41" customWidth="1"/>
    <col min="2063" max="2063" width="8.33203125" style="41" customWidth="1"/>
    <col min="2064" max="2066" width="0" style="41" hidden="1" customWidth="1"/>
    <col min="2067" max="2304" width="10.6640625" style="41"/>
    <col min="2305" max="2305" width="6.6640625" style="41" customWidth="1"/>
    <col min="2306" max="2306" width="5.83203125" style="41" customWidth="1"/>
    <col min="2307" max="2307" width="12.33203125" style="41" customWidth="1"/>
    <col min="2308" max="2308" width="11.1640625" style="41" customWidth="1"/>
    <col min="2309" max="2309" width="6.83203125" style="41" bestFit="1" customWidth="1"/>
    <col min="2310" max="2310" width="9.83203125" style="41" customWidth="1"/>
    <col min="2311" max="2311" width="12.5" style="41" customWidth="1"/>
    <col min="2312" max="2312" width="9.83203125" style="41" customWidth="1"/>
    <col min="2313" max="2313" width="14.5" style="41" customWidth="1"/>
    <col min="2314" max="2314" width="23.83203125" style="41" customWidth="1"/>
    <col min="2315" max="2315" width="11.33203125" style="41" customWidth="1"/>
    <col min="2316" max="2317" width="0" style="41" hidden="1" customWidth="1"/>
    <col min="2318" max="2318" width="4.33203125" style="41" customWidth="1"/>
    <col min="2319" max="2319" width="8.33203125" style="41" customWidth="1"/>
    <col min="2320" max="2322" width="0" style="41" hidden="1" customWidth="1"/>
    <col min="2323" max="2560" width="10.6640625" style="41"/>
    <col min="2561" max="2561" width="6.6640625" style="41" customWidth="1"/>
    <col min="2562" max="2562" width="5.83203125" style="41" customWidth="1"/>
    <col min="2563" max="2563" width="12.33203125" style="41" customWidth="1"/>
    <col min="2564" max="2564" width="11.1640625" style="41" customWidth="1"/>
    <col min="2565" max="2565" width="6.83203125" style="41" bestFit="1" customWidth="1"/>
    <col min="2566" max="2566" width="9.83203125" style="41" customWidth="1"/>
    <col min="2567" max="2567" width="12.5" style="41" customWidth="1"/>
    <col min="2568" max="2568" width="9.83203125" style="41" customWidth="1"/>
    <col min="2569" max="2569" width="14.5" style="41" customWidth="1"/>
    <col min="2570" max="2570" width="23.83203125" style="41" customWidth="1"/>
    <col min="2571" max="2571" width="11.33203125" style="41" customWidth="1"/>
    <col min="2572" max="2573" width="0" style="41" hidden="1" customWidth="1"/>
    <col min="2574" max="2574" width="4.33203125" style="41" customWidth="1"/>
    <col min="2575" max="2575" width="8.33203125" style="41" customWidth="1"/>
    <col min="2576" max="2578" width="0" style="41" hidden="1" customWidth="1"/>
    <col min="2579" max="2816" width="10.6640625" style="41"/>
    <col min="2817" max="2817" width="6.6640625" style="41" customWidth="1"/>
    <col min="2818" max="2818" width="5.83203125" style="41" customWidth="1"/>
    <col min="2819" max="2819" width="12.33203125" style="41" customWidth="1"/>
    <col min="2820" max="2820" width="11.1640625" style="41" customWidth="1"/>
    <col min="2821" max="2821" width="6.83203125" style="41" bestFit="1" customWidth="1"/>
    <col min="2822" max="2822" width="9.83203125" style="41" customWidth="1"/>
    <col min="2823" max="2823" width="12.5" style="41" customWidth="1"/>
    <col min="2824" max="2824" width="9.83203125" style="41" customWidth="1"/>
    <col min="2825" max="2825" width="14.5" style="41" customWidth="1"/>
    <col min="2826" max="2826" width="23.83203125" style="41" customWidth="1"/>
    <col min="2827" max="2827" width="11.33203125" style="41" customWidth="1"/>
    <col min="2828" max="2829" width="0" style="41" hidden="1" customWidth="1"/>
    <col min="2830" max="2830" width="4.33203125" style="41" customWidth="1"/>
    <col min="2831" max="2831" width="8.33203125" style="41" customWidth="1"/>
    <col min="2832" max="2834" width="0" style="41" hidden="1" customWidth="1"/>
    <col min="2835" max="3072" width="10.6640625" style="41"/>
    <col min="3073" max="3073" width="6.6640625" style="41" customWidth="1"/>
    <col min="3074" max="3074" width="5.83203125" style="41" customWidth="1"/>
    <col min="3075" max="3075" width="12.33203125" style="41" customWidth="1"/>
    <col min="3076" max="3076" width="11.1640625" style="41" customWidth="1"/>
    <col min="3077" max="3077" width="6.83203125" style="41" bestFit="1" customWidth="1"/>
    <col min="3078" max="3078" width="9.83203125" style="41" customWidth="1"/>
    <col min="3079" max="3079" width="12.5" style="41" customWidth="1"/>
    <col min="3080" max="3080" width="9.83203125" style="41" customWidth="1"/>
    <col min="3081" max="3081" width="14.5" style="41" customWidth="1"/>
    <col min="3082" max="3082" width="23.83203125" style="41" customWidth="1"/>
    <col min="3083" max="3083" width="11.33203125" style="41" customWidth="1"/>
    <col min="3084" max="3085" width="0" style="41" hidden="1" customWidth="1"/>
    <col min="3086" max="3086" width="4.33203125" style="41" customWidth="1"/>
    <col min="3087" max="3087" width="8.33203125" style="41" customWidth="1"/>
    <col min="3088" max="3090" width="0" style="41" hidden="1" customWidth="1"/>
    <col min="3091" max="3328" width="10.6640625" style="41"/>
    <col min="3329" max="3329" width="6.6640625" style="41" customWidth="1"/>
    <col min="3330" max="3330" width="5.83203125" style="41" customWidth="1"/>
    <col min="3331" max="3331" width="12.33203125" style="41" customWidth="1"/>
    <col min="3332" max="3332" width="11.1640625" style="41" customWidth="1"/>
    <col min="3333" max="3333" width="6.83203125" style="41" bestFit="1" customWidth="1"/>
    <col min="3334" max="3334" width="9.83203125" style="41" customWidth="1"/>
    <col min="3335" max="3335" width="12.5" style="41" customWidth="1"/>
    <col min="3336" max="3336" width="9.83203125" style="41" customWidth="1"/>
    <col min="3337" max="3337" width="14.5" style="41" customWidth="1"/>
    <col min="3338" max="3338" width="23.83203125" style="41" customWidth="1"/>
    <col min="3339" max="3339" width="11.33203125" style="41" customWidth="1"/>
    <col min="3340" max="3341" width="0" style="41" hidden="1" customWidth="1"/>
    <col min="3342" max="3342" width="4.33203125" style="41" customWidth="1"/>
    <col min="3343" max="3343" width="8.33203125" style="41" customWidth="1"/>
    <col min="3344" max="3346" width="0" style="41" hidden="1" customWidth="1"/>
    <col min="3347" max="3584" width="10.6640625" style="41"/>
    <col min="3585" max="3585" width="6.6640625" style="41" customWidth="1"/>
    <col min="3586" max="3586" width="5.83203125" style="41" customWidth="1"/>
    <col min="3587" max="3587" width="12.33203125" style="41" customWidth="1"/>
    <col min="3588" max="3588" width="11.1640625" style="41" customWidth="1"/>
    <col min="3589" max="3589" width="6.83203125" style="41" bestFit="1" customWidth="1"/>
    <col min="3590" max="3590" width="9.83203125" style="41" customWidth="1"/>
    <col min="3591" max="3591" width="12.5" style="41" customWidth="1"/>
    <col min="3592" max="3592" width="9.83203125" style="41" customWidth="1"/>
    <col min="3593" max="3593" width="14.5" style="41" customWidth="1"/>
    <col min="3594" max="3594" width="23.83203125" style="41" customWidth="1"/>
    <col min="3595" max="3595" width="11.33203125" style="41" customWidth="1"/>
    <col min="3596" max="3597" width="0" style="41" hidden="1" customWidth="1"/>
    <col min="3598" max="3598" width="4.33203125" style="41" customWidth="1"/>
    <col min="3599" max="3599" width="8.33203125" style="41" customWidth="1"/>
    <col min="3600" max="3602" width="0" style="41" hidden="1" customWidth="1"/>
    <col min="3603" max="3840" width="10.6640625" style="41"/>
    <col min="3841" max="3841" width="6.6640625" style="41" customWidth="1"/>
    <col min="3842" max="3842" width="5.83203125" style="41" customWidth="1"/>
    <col min="3843" max="3843" width="12.33203125" style="41" customWidth="1"/>
    <col min="3844" max="3844" width="11.1640625" style="41" customWidth="1"/>
    <col min="3845" max="3845" width="6.83203125" style="41" bestFit="1" customWidth="1"/>
    <col min="3846" max="3846" width="9.83203125" style="41" customWidth="1"/>
    <col min="3847" max="3847" width="12.5" style="41" customWidth="1"/>
    <col min="3848" max="3848" width="9.83203125" style="41" customWidth="1"/>
    <col min="3849" max="3849" width="14.5" style="41" customWidth="1"/>
    <col min="3850" max="3850" width="23.83203125" style="41" customWidth="1"/>
    <col min="3851" max="3851" width="11.33203125" style="41" customWidth="1"/>
    <col min="3852" max="3853" width="0" style="41" hidden="1" customWidth="1"/>
    <col min="3854" max="3854" width="4.33203125" style="41" customWidth="1"/>
    <col min="3855" max="3855" width="8.33203125" style="41" customWidth="1"/>
    <col min="3856" max="3858" width="0" style="41" hidden="1" customWidth="1"/>
    <col min="3859" max="4096" width="10.6640625" style="41"/>
    <col min="4097" max="4097" width="6.6640625" style="41" customWidth="1"/>
    <col min="4098" max="4098" width="5.83203125" style="41" customWidth="1"/>
    <col min="4099" max="4099" width="12.33203125" style="41" customWidth="1"/>
    <col min="4100" max="4100" width="11.1640625" style="41" customWidth="1"/>
    <col min="4101" max="4101" width="6.83203125" style="41" bestFit="1" customWidth="1"/>
    <col min="4102" max="4102" width="9.83203125" style="41" customWidth="1"/>
    <col min="4103" max="4103" width="12.5" style="41" customWidth="1"/>
    <col min="4104" max="4104" width="9.83203125" style="41" customWidth="1"/>
    <col min="4105" max="4105" width="14.5" style="41" customWidth="1"/>
    <col min="4106" max="4106" width="23.83203125" style="41" customWidth="1"/>
    <col min="4107" max="4107" width="11.33203125" style="41" customWidth="1"/>
    <col min="4108" max="4109" width="0" style="41" hidden="1" customWidth="1"/>
    <col min="4110" max="4110" width="4.33203125" style="41" customWidth="1"/>
    <col min="4111" max="4111" width="8.33203125" style="41" customWidth="1"/>
    <col min="4112" max="4114" width="0" style="41" hidden="1" customWidth="1"/>
    <col min="4115" max="4352" width="10.6640625" style="41"/>
    <col min="4353" max="4353" width="6.6640625" style="41" customWidth="1"/>
    <col min="4354" max="4354" width="5.83203125" style="41" customWidth="1"/>
    <col min="4355" max="4355" width="12.33203125" style="41" customWidth="1"/>
    <col min="4356" max="4356" width="11.1640625" style="41" customWidth="1"/>
    <col min="4357" max="4357" width="6.83203125" style="41" bestFit="1" customWidth="1"/>
    <col min="4358" max="4358" width="9.83203125" style="41" customWidth="1"/>
    <col min="4359" max="4359" width="12.5" style="41" customWidth="1"/>
    <col min="4360" max="4360" width="9.83203125" style="41" customWidth="1"/>
    <col min="4361" max="4361" width="14.5" style="41" customWidth="1"/>
    <col min="4362" max="4362" width="23.83203125" style="41" customWidth="1"/>
    <col min="4363" max="4363" width="11.33203125" style="41" customWidth="1"/>
    <col min="4364" max="4365" width="0" style="41" hidden="1" customWidth="1"/>
    <col min="4366" max="4366" width="4.33203125" style="41" customWidth="1"/>
    <col min="4367" max="4367" width="8.33203125" style="41" customWidth="1"/>
    <col min="4368" max="4370" width="0" style="41" hidden="1" customWidth="1"/>
    <col min="4371" max="4608" width="10.6640625" style="41"/>
    <col min="4609" max="4609" width="6.6640625" style="41" customWidth="1"/>
    <col min="4610" max="4610" width="5.83203125" style="41" customWidth="1"/>
    <col min="4611" max="4611" width="12.33203125" style="41" customWidth="1"/>
    <col min="4612" max="4612" width="11.1640625" style="41" customWidth="1"/>
    <col min="4613" max="4613" width="6.83203125" style="41" bestFit="1" customWidth="1"/>
    <col min="4614" max="4614" width="9.83203125" style="41" customWidth="1"/>
    <col min="4615" max="4615" width="12.5" style="41" customWidth="1"/>
    <col min="4616" max="4616" width="9.83203125" style="41" customWidth="1"/>
    <col min="4617" max="4617" width="14.5" style="41" customWidth="1"/>
    <col min="4618" max="4618" width="23.83203125" style="41" customWidth="1"/>
    <col min="4619" max="4619" width="11.33203125" style="41" customWidth="1"/>
    <col min="4620" max="4621" width="0" style="41" hidden="1" customWidth="1"/>
    <col min="4622" max="4622" width="4.33203125" style="41" customWidth="1"/>
    <col min="4623" max="4623" width="8.33203125" style="41" customWidth="1"/>
    <col min="4624" max="4626" width="0" style="41" hidden="1" customWidth="1"/>
    <col min="4627" max="4864" width="10.6640625" style="41"/>
    <col min="4865" max="4865" width="6.6640625" style="41" customWidth="1"/>
    <col min="4866" max="4866" width="5.83203125" style="41" customWidth="1"/>
    <col min="4867" max="4867" width="12.33203125" style="41" customWidth="1"/>
    <col min="4868" max="4868" width="11.1640625" style="41" customWidth="1"/>
    <col min="4869" max="4869" width="6.83203125" style="41" bestFit="1" customWidth="1"/>
    <col min="4870" max="4870" width="9.83203125" style="41" customWidth="1"/>
    <col min="4871" max="4871" width="12.5" style="41" customWidth="1"/>
    <col min="4872" max="4872" width="9.83203125" style="41" customWidth="1"/>
    <col min="4873" max="4873" width="14.5" style="41" customWidth="1"/>
    <col min="4874" max="4874" width="23.83203125" style="41" customWidth="1"/>
    <col min="4875" max="4875" width="11.33203125" style="41" customWidth="1"/>
    <col min="4876" max="4877" width="0" style="41" hidden="1" customWidth="1"/>
    <col min="4878" max="4878" width="4.33203125" style="41" customWidth="1"/>
    <col min="4879" max="4879" width="8.33203125" style="41" customWidth="1"/>
    <col min="4880" max="4882" width="0" style="41" hidden="1" customWidth="1"/>
    <col min="4883" max="5120" width="10.6640625" style="41"/>
    <col min="5121" max="5121" width="6.6640625" style="41" customWidth="1"/>
    <col min="5122" max="5122" width="5.83203125" style="41" customWidth="1"/>
    <col min="5123" max="5123" width="12.33203125" style="41" customWidth="1"/>
    <col min="5124" max="5124" width="11.1640625" style="41" customWidth="1"/>
    <col min="5125" max="5125" width="6.83203125" style="41" bestFit="1" customWidth="1"/>
    <col min="5126" max="5126" width="9.83203125" style="41" customWidth="1"/>
    <col min="5127" max="5127" width="12.5" style="41" customWidth="1"/>
    <col min="5128" max="5128" width="9.83203125" style="41" customWidth="1"/>
    <col min="5129" max="5129" width="14.5" style="41" customWidth="1"/>
    <col min="5130" max="5130" width="23.83203125" style="41" customWidth="1"/>
    <col min="5131" max="5131" width="11.33203125" style="41" customWidth="1"/>
    <col min="5132" max="5133" width="0" style="41" hidden="1" customWidth="1"/>
    <col min="5134" max="5134" width="4.33203125" style="41" customWidth="1"/>
    <col min="5135" max="5135" width="8.33203125" style="41" customWidth="1"/>
    <col min="5136" max="5138" width="0" style="41" hidden="1" customWidth="1"/>
    <col min="5139" max="5376" width="10.6640625" style="41"/>
    <col min="5377" max="5377" width="6.6640625" style="41" customWidth="1"/>
    <col min="5378" max="5378" width="5.83203125" style="41" customWidth="1"/>
    <col min="5379" max="5379" width="12.33203125" style="41" customWidth="1"/>
    <col min="5380" max="5380" width="11.1640625" style="41" customWidth="1"/>
    <col min="5381" max="5381" width="6.83203125" style="41" bestFit="1" customWidth="1"/>
    <col min="5382" max="5382" width="9.83203125" style="41" customWidth="1"/>
    <col min="5383" max="5383" width="12.5" style="41" customWidth="1"/>
    <col min="5384" max="5384" width="9.83203125" style="41" customWidth="1"/>
    <col min="5385" max="5385" width="14.5" style="41" customWidth="1"/>
    <col min="5386" max="5386" width="23.83203125" style="41" customWidth="1"/>
    <col min="5387" max="5387" width="11.33203125" style="41" customWidth="1"/>
    <col min="5388" max="5389" width="0" style="41" hidden="1" customWidth="1"/>
    <col min="5390" max="5390" width="4.33203125" style="41" customWidth="1"/>
    <col min="5391" max="5391" width="8.33203125" style="41" customWidth="1"/>
    <col min="5392" max="5394" width="0" style="41" hidden="1" customWidth="1"/>
    <col min="5395" max="5632" width="10.6640625" style="41"/>
    <col min="5633" max="5633" width="6.6640625" style="41" customWidth="1"/>
    <col min="5634" max="5634" width="5.83203125" style="41" customWidth="1"/>
    <col min="5635" max="5635" width="12.33203125" style="41" customWidth="1"/>
    <col min="5636" max="5636" width="11.1640625" style="41" customWidth="1"/>
    <col min="5637" max="5637" width="6.83203125" style="41" bestFit="1" customWidth="1"/>
    <col min="5638" max="5638" width="9.83203125" style="41" customWidth="1"/>
    <col min="5639" max="5639" width="12.5" style="41" customWidth="1"/>
    <col min="5640" max="5640" width="9.83203125" style="41" customWidth="1"/>
    <col min="5641" max="5641" width="14.5" style="41" customWidth="1"/>
    <col min="5642" max="5642" width="23.83203125" style="41" customWidth="1"/>
    <col min="5643" max="5643" width="11.33203125" style="41" customWidth="1"/>
    <col min="5644" max="5645" width="0" style="41" hidden="1" customWidth="1"/>
    <col min="5646" max="5646" width="4.33203125" style="41" customWidth="1"/>
    <col min="5647" max="5647" width="8.33203125" style="41" customWidth="1"/>
    <col min="5648" max="5650" width="0" style="41" hidden="1" customWidth="1"/>
    <col min="5651" max="5888" width="10.6640625" style="41"/>
    <col min="5889" max="5889" width="6.6640625" style="41" customWidth="1"/>
    <col min="5890" max="5890" width="5.83203125" style="41" customWidth="1"/>
    <col min="5891" max="5891" width="12.33203125" style="41" customWidth="1"/>
    <col min="5892" max="5892" width="11.1640625" style="41" customWidth="1"/>
    <col min="5893" max="5893" width="6.83203125" style="41" bestFit="1" customWidth="1"/>
    <col min="5894" max="5894" width="9.83203125" style="41" customWidth="1"/>
    <col min="5895" max="5895" width="12.5" style="41" customWidth="1"/>
    <col min="5896" max="5896" width="9.83203125" style="41" customWidth="1"/>
    <col min="5897" max="5897" width="14.5" style="41" customWidth="1"/>
    <col min="5898" max="5898" width="23.83203125" style="41" customWidth="1"/>
    <col min="5899" max="5899" width="11.33203125" style="41" customWidth="1"/>
    <col min="5900" max="5901" width="0" style="41" hidden="1" customWidth="1"/>
    <col min="5902" max="5902" width="4.33203125" style="41" customWidth="1"/>
    <col min="5903" max="5903" width="8.33203125" style="41" customWidth="1"/>
    <col min="5904" max="5906" width="0" style="41" hidden="1" customWidth="1"/>
    <col min="5907" max="6144" width="10.6640625" style="41"/>
    <col min="6145" max="6145" width="6.6640625" style="41" customWidth="1"/>
    <col min="6146" max="6146" width="5.83203125" style="41" customWidth="1"/>
    <col min="6147" max="6147" width="12.33203125" style="41" customWidth="1"/>
    <col min="6148" max="6148" width="11.1640625" style="41" customWidth="1"/>
    <col min="6149" max="6149" width="6.83203125" style="41" bestFit="1" customWidth="1"/>
    <col min="6150" max="6150" width="9.83203125" style="41" customWidth="1"/>
    <col min="6151" max="6151" width="12.5" style="41" customWidth="1"/>
    <col min="6152" max="6152" width="9.83203125" style="41" customWidth="1"/>
    <col min="6153" max="6153" width="14.5" style="41" customWidth="1"/>
    <col min="6154" max="6154" width="23.83203125" style="41" customWidth="1"/>
    <col min="6155" max="6155" width="11.33203125" style="41" customWidth="1"/>
    <col min="6156" max="6157" width="0" style="41" hidden="1" customWidth="1"/>
    <col min="6158" max="6158" width="4.33203125" style="41" customWidth="1"/>
    <col min="6159" max="6159" width="8.33203125" style="41" customWidth="1"/>
    <col min="6160" max="6162" width="0" style="41" hidden="1" customWidth="1"/>
    <col min="6163" max="6400" width="10.6640625" style="41"/>
    <col min="6401" max="6401" width="6.6640625" style="41" customWidth="1"/>
    <col min="6402" max="6402" width="5.83203125" style="41" customWidth="1"/>
    <col min="6403" max="6403" width="12.33203125" style="41" customWidth="1"/>
    <col min="6404" max="6404" width="11.1640625" style="41" customWidth="1"/>
    <col min="6405" max="6405" width="6.83203125" style="41" bestFit="1" customWidth="1"/>
    <col min="6406" max="6406" width="9.83203125" style="41" customWidth="1"/>
    <col min="6407" max="6407" width="12.5" style="41" customWidth="1"/>
    <col min="6408" max="6408" width="9.83203125" style="41" customWidth="1"/>
    <col min="6409" max="6409" width="14.5" style="41" customWidth="1"/>
    <col min="6410" max="6410" width="23.83203125" style="41" customWidth="1"/>
    <col min="6411" max="6411" width="11.33203125" style="41" customWidth="1"/>
    <col min="6412" max="6413" width="0" style="41" hidden="1" customWidth="1"/>
    <col min="6414" max="6414" width="4.33203125" style="41" customWidth="1"/>
    <col min="6415" max="6415" width="8.33203125" style="41" customWidth="1"/>
    <col min="6416" max="6418" width="0" style="41" hidden="1" customWidth="1"/>
    <col min="6419" max="6656" width="10.6640625" style="41"/>
    <col min="6657" max="6657" width="6.6640625" style="41" customWidth="1"/>
    <col min="6658" max="6658" width="5.83203125" style="41" customWidth="1"/>
    <col min="6659" max="6659" width="12.33203125" style="41" customWidth="1"/>
    <col min="6660" max="6660" width="11.1640625" style="41" customWidth="1"/>
    <col min="6661" max="6661" width="6.83203125" style="41" bestFit="1" customWidth="1"/>
    <col min="6662" max="6662" width="9.83203125" style="41" customWidth="1"/>
    <col min="6663" max="6663" width="12.5" style="41" customWidth="1"/>
    <col min="6664" max="6664" width="9.83203125" style="41" customWidth="1"/>
    <col min="6665" max="6665" width="14.5" style="41" customWidth="1"/>
    <col min="6666" max="6666" width="23.83203125" style="41" customWidth="1"/>
    <col min="6667" max="6667" width="11.33203125" style="41" customWidth="1"/>
    <col min="6668" max="6669" width="0" style="41" hidden="1" customWidth="1"/>
    <col min="6670" max="6670" width="4.33203125" style="41" customWidth="1"/>
    <col min="6671" max="6671" width="8.33203125" style="41" customWidth="1"/>
    <col min="6672" max="6674" width="0" style="41" hidden="1" customWidth="1"/>
    <col min="6675" max="6912" width="10.6640625" style="41"/>
    <col min="6913" max="6913" width="6.6640625" style="41" customWidth="1"/>
    <col min="6914" max="6914" width="5.83203125" style="41" customWidth="1"/>
    <col min="6915" max="6915" width="12.33203125" style="41" customWidth="1"/>
    <col min="6916" max="6916" width="11.1640625" style="41" customWidth="1"/>
    <col min="6917" max="6917" width="6.83203125" style="41" bestFit="1" customWidth="1"/>
    <col min="6918" max="6918" width="9.83203125" style="41" customWidth="1"/>
    <col min="6919" max="6919" width="12.5" style="41" customWidth="1"/>
    <col min="6920" max="6920" width="9.83203125" style="41" customWidth="1"/>
    <col min="6921" max="6921" width="14.5" style="41" customWidth="1"/>
    <col min="6922" max="6922" width="23.83203125" style="41" customWidth="1"/>
    <col min="6923" max="6923" width="11.33203125" style="41" customWidth="1"/>
    <col min="6924" max="6925" width="0" style="41" hidden="1" customWidth="1"/>
    <col min="6926" max="6926" width="4.33203125" style="41" customWidth="1"/>
    <col min="6927" max="6927" width="8.33203125" style="41" customWidth="1"/>
    <col min="6928" max="6930" width="0" style="41" hidden="1" customWidth="1"/>
    <col min="6931" max="7168" width="10.6640625" style="41"/>
    <col min="7169" max="7169" width="6.6640625" style="41" customWidth="1"/>
    <col min="7170" max="7170" width="5.83203125" style="41" customWidth="1"/>
    <col min="7171" max="7171" width="12.33203125" style="41" customWidth="1"/>
    <col min="7172" max="7172" width="11.1640625" style="41" customWidth="1"/>
    <col min="7173" max="7173" width="6.83203125" style="41" bestFit="1" customWidth="1"/>
    <col min="7174" max="7174" width="9.83203125" style="41" customWidth="1"/>
    <col min="7175" max="7175" width="12.5" style="41" customWidth="1"/>
    <col min="7176" max="7176" width="9.83203125" style="41" customWidth="1"/>
    <col min="7177" max="7177" width="14.5" style="41" customWidth="1"/>
    <col min="7178" max="7178" width="23.83203125" style="41" customWidth="1"/>
    <col min="7179" max="7179" width="11.33203125" style="41" customWidth="1"/>
    <col min="7180" max="7181" width="0" style="41" hidden="1" customWidth="1"/>
    <col min="7182" max="7182" width="4.33203125" style="41" customWidth="1"/>
    <col min="7183" max="7183" width="8.33203125" style="41" customWidth="1"/>
    <col min="7184" max="7186" width="0" style="41" hidden="1" customWidth="1"/>
    <col min="7187" max="7424" width="10.6640625" style="41"/>
    <col min="7425" max="7425" width="6.6640625" style="41" customWidth="1"/>
    <col min="7426" max="7426" width="5.83203125" style="41" customWidth="1"/>
    <col min="7427" max="7427" width="12.33203125" style="41" customWidth="1"/>
    <col min="7428" max="7428" width="11.1640625" style="41" customWidth="1"/>
    <col min="7429" max="7429" width="6.83203125" style="41" bestFit="1" customWidth="1"/>
    <col min="7430" max="7430" width="9.83203125" style="41" customWidth="1"/>
    <col min="7431" max="7431" width="12.5" style="41" customWidth="1"/>
    <col min="7432" max="7432" width="9.83203125" style="41" customWidth="1"/>
    <col min="7433" max="7433" width="14.5" style="41" customWidth="1"/>
    <col min="7434" max="7434" width="23.83203125" style="41" customWidth="1"/>
    <col min="7435" max="7435" width="11.33203125" style="41" customWidth="1"/>
    <col min="7436" max="7437" width="0" style="41" hidden="1" customWidth="1"/>
    <col min="7438" max="7438" width="4.33203125" style="41" customWidth="1"/>
    <col min="7439" max="7439" width="8.33203125" style="41" customWidth="1"/>
    <col min="7440" max="7442" width="0" style="41" hidden="1" customWidth="1"/>
    <col min="7443" max="7680" width="10.6640625" style="41"/>
    <col min="7681" max="7681" width="6.6640625" style="41" customWidth="1"/>
    <col min="7682" max="7682" width="5.83203125" style="41" customWidth="1"/>
    <col min="7683" max="7683" width="12.33203125" style="41" customWidth="1"/>
    <col min="7684" max="7684" width="11.1640625" style="41" customWidth="1"/>
    <col min="7685" max="7685" width="6.83203125" style="41" bestFit="1" customWidth="1"/>
    <col min="7686" max="7686" width="9.83203125" style="41" customWidth="1"/>
    <col min="7687" max="7687" width="12.5" style="41" customWidth="1"/>
    <col min="7688" max="7688" width="9.83203125" style="41" customWidth="1"/>
    <col min="7689" max="7689" width="14.5" style="41" customWidth="1"/>
    <col min="7690" max="7690" width="23.83203125" style="41" customWidth="1"/>
    <col min="7691" max="7691" width="11.33203125" style="41" customWidth="1"/>
    <col min="7692" max="7693" width="0" style="41" hidden="1" customWidth="1"/>
    <col min="7694" max="7694" width="4.33203125" style="41" customWidth="1"/>
    <col min="7695" max="7695" width="8.33203125" style="41" customWidth="1"/>
    <col min="7696" max="7698" width="0" style="41" hidden="1" customWidth="1"/>
    <col min="7699" max="7936" width="10.6640625" style="41"/>
    <col min="7937" max="7937" width="6.6640625" style="41" customWidth="1"/>
    <col min="7938" max="7938" width="5.83203125" style="41" customWidth="1"/>
    <col min="7939" max="7939" width="12.33203125" style="41" customWidth="1"/>
    <col min="7940" max="7940" width="11.1640625" style="41" customWidth="1"/>
    <col min="7941" max="7941" width="6.83203125" style="41" bestFit="1" customWidth="1"/>
    <col min="7942" max="7942" width="9.83203125" style="41" customWidth="1"/>
    <col min="7943" max="7943" width="12.5" style="41" customWidth="1"/>
    <col min="7944" max="7944" width="9.83203125" style="41" customWidth="1"/>
    <col min="7945" max="7945" width="14.5" style="41" customWidth="1"/>
    <col min="7946" max="7946" width="23.83203125" style="41" customWidth="1"/>
    <col min="7947" max="7947" width="11.33203125" style="41" customWidth="1"/>
    <col min="7948" max="7949" width="0" style="41" hidden="1" customWidth="1"/>
    <col min="7950" max="7950" width="4.33203125" style="41" customWidth="1"/>
    <col min="7951" max="7951" width="8.33203125" style="41" customWidth="1"/>
    <col min="7952" max="7954" width="0" style="41" hidden="1" customWidth="1"/>
    <col min="7955" max="8192" width="10.6640625" style="41"/>
    <col min="8193" max="8193" width="6.6640625" style="41" customWidth="1"/>
    <col min="8194" max="8194" width="5.83203125" style="41" customWidth="1"/>
    <col min="8195" max="8195" width="12.33203125" style="41" customWidth="1"/>
    <col min="8196" max="8196" width="11.1640625" style="41" customWidth="1"/>
    <col min="8197" max="8197" width="6.83203125" style="41" bestFit="1" customWidth="1"/>
    <col min="8198" max="8198" width="9.83203125" style="41" customWidth="1"/>
    <col min="8199" max="8199" width="12.5" style="41" customWidth="1"/>
    <col min="8200" max="8200" width="9.83203125" style="41" customWidth="1"/>
    <col min="8201" max="8201" width="14.5" style="41" customWidth="1"/>
    <col min="8202" max="8202" width="23.83203125" style="41" customWidth="1"/>
    <col min="8203" max="8203" width="11.33203125" style="41" customWidth="1"/>
    <col min="8204" max="8205" width="0" style="41" hidden="1" customWidth="1"/>
    <col min="8206" max="8206" width="4.33203125" style="41" customWidth="1"/>
    <col min="8207" max="8207" width="8.33203125" style="41" customWidth="1"/>
    <col min="8208" max="8210" width="0" style="41" hidden="1" customWidth="1"/>
    <col min="8211" max="8448" width="10.6640625" style="41"/>
    <col min="8449" max="8449" width="6.6640625" style="41" customWidth="1"/>
    <col min="8450" max="8450" width="5.83203125" style="41" customWidth="1"/>
    <col min="8451" max="8451" width="12.33203125" style="41" customWidth="1"/>
    <col min="8452" max="8452" width="11.1640625" style="41" customWidth="1"/>
    <col min="8453" max="8453" width="6.83203125" style="41" bestFit="1" customWidth="1"/>
    <col min="8454" max="8454" width="9.83203125" style="41" customWidth="1"/>
    <col min="8455" max="8455" width="12.5" style="41" customWidth="1"/>
    <col min="8456" max="8456" width="9.83203125" style="41" customWidth="1"/>
    <col min="8457" max="8457" width="14.5" style="41" customWidth="1"/>
    <col min="8458" max="8458" width="23.83203125" style="41" customWidth="1"/>
    <col min="8459" max="8459" width="11.33203125" style="41" customWidth="1"/>
    <col min="8460" max="8461" width="0" style="41" hidden="1" customWidth="1"/>
    <col min="8462" max="8462" width="4.33203125" style="41" customWidth="1"/>
    <col min="8463" max="8463" width="8.33203125" style="41" customWidth="1"/>
    <col min="8464" max="8466" width="0" style="41" hidden="1" customWidth="1"/>
    <col min="8467" max="8704" width="10.6640625" style="41"/>
    <col min="8705" max="8705" width="6.6640625" style="41" customWidth="1"/>
    <col min="8706" max="8706" width="5.83203125" style="41" customWidth="1"/>
    <col min="8707" max="8707" width="12.33203125" style="41" customWidth="1"/>
    <col min="8708" max="8708" width="11.1640625" style="41" customWidth="1"/>
    <col min="8709" max="8709" width="6.83203125" style="41" bestFit="1" customWidth="1"/>
    <col min="8710" max="8710" width="9.83203125" style="41" customWidth="1"/>
    <col min="8711" max="8711" width="12.5" style="41" customWidth="1"/>
    <col min="8712" max="8712" width="9.83203125" style="41" customWidth="1"/>
    <col min="8713" max="8713" width="14.5" style="41" customWidth="1"/>
    <col min="8714" max="8714" width="23.83203125" style="41" customWidth="1"/>
    <col min="8715" max="8715" width="11.33203125" style="41" customWidth="1"/>
    <col min="8716" max="8717" width="0" style="41" hidden="1" customWidth="1"/>
    <col min="8718" max="8718" width="4.33203125" style="41" customWidth="1"/>
    <col min="8719" max="8719" width="8.33203125" style="41" customWidth="1"/>
    <col min="8720" max="8722" width="0" style="41" hidden="1" customWidth="1"/>
    <col min="8723" max="8960" width="10.6640625" style="41"/>
    <col min="8961" max="8961" width="6.6640625" style="41" customWidth="1"/>
    <col min="8962" max="8962" width="5.83203125" style="41" customWidth="1"/>
    <col min="8963" max="8963" width="12.33203125" style="41" customWidth="1"/>
    <col min="8964" max="8964" width="11.1640625" style="41" customWidth="1"/>
    <col min="8965" max="8965" width="6.83203125" style="41" bestFit="1" customWidth="1"/>
    <col min="8966" max="8966" width="9.83203125" style="41" customWidth="1"/>
    <col min="8967" max="8967" width="12.5" style="41" customWidth="1"/>
    <col min="8968" max="8968" width="9.83203125" style="41" customWidth="1"/>
    <col min="8969" max="8969" width="14.5" style="41" customWidth="1"/>
    <col min="8970" max="8970" width="23.83203125" style="41" customWidth="1"/>
    <col min="8971" max="8971" width="11.33203125" style="41" customWidth="1"/>
    <col min="8972" max="8973" width="0" style="41" hidden="1" customWidth="1"/>
    <col min="8974" max="8974" width="4.33203125" style="41" customWidth="1"/>
    <col min="8975" max="8975" width="8.33203125" style="41" customWidth="1"/>
    <col min="8976" max="8978" width="0" style="41" hidden="1" customWidth="1"/>
    <col min="8979" max="9216" width="10.6640625" style="41"/>
    <col min="9217" max="9217" width="6.6640625" style="41" customWidth="1"/>
    <col min="9218" max="9218" width="5.83203125" style="41" customWidth="1"/>
    <col min="9219" max="9219" width="12.33203125" style="41" customWidth="1"/>
    <col min="9220" max="9220" width="11.1640625" style="41" customWidth="1"/>
    <col min="9221" max="9221" width="6.83203125" style="41" bestFit="1" customWidth="1"/>
    <col min="9222" max="9222" width="9.83203125" style="41" customWidth="1"/>
    <col min="9223" max="9223" width="12.5" style="41" customWidth="1"/>
    <col min="9224" max="9224" width="9.83203125" style="41" customWidth="1"/>
    <col min="9225" max="9225" width="14.5" style="41" customWidth="1"/>
    <col min="9226" max="9226" width="23.83203125" style="41" customWidth="1"/>
    <col min="9227" max="9227" width="11.33203125" style="41" customWidth="1"/>
    <col min="9228" max="9229" width="0" style="41" hidden="1" customWidth="1"/>
    <col min="9230" max="9230" width="4.33203125" style="41" customWidth="1"/>
    <col min="9231" max="9231" width="8.33203125" style="41" customWidth="1"/>
    <col min="9232" max="9234" width="0" style="41" hidden="1" customWidth="1"/>
    <col min="9235" max="9472" width="10.6640625" style="41"/>
    <col min="9473" max="9473" width="6.6640625" style="41" customWidth="1"/>
    <col min="9474" max="9474" width="5.83203125" style="41" customWidth="1"/>
    <col min="9475" max="9475" width="12.33203125" style="41" customWidth="1"/>
    <col min="9476" max="9476" width="11.1640625" style="41" customWidth="1"/>
    <col min="9477" max="9477" width="6.83203125" style="41" bestFit="1" customWidth="1"/>
    <col min="9478" max="9478" width="9.83203125" style="41" customWidth="1"/>
    <col min="9479" max="9479" width="12.5" style="41" customWidth="1"/>
    <col min="9480" max="9480" width="9.83203125" style="41" customWidth="1"/>
    <col min="9481" max="9481" width="14.5" style="41" customWidth="1"/>
    <col min="9482" max="9482" width="23.83203125" style="41" customWidth="1"/>
    <col min="9483" max="9483" width="11.33203125" style="41" customWidth="1"/>
    <col min="9484" max="9485" width="0" style="41" hidden="1" customWidth="1"/>
    <col min="9486" max="9486" width="4.33203125" style="41" customWidth="1"/>
    <col min="9487" max="9487" width="8.33203125" style="41" customWidth="1"/>
    <col min="9488" max="9490" width="0" style="41" hidden="1" customWidth="1"/>
    <col min="9491" max="9728" width="10.6640625" style="41"/>
    <col min="9729" max="9729" width="6.6640625" style="41" customWidth="1"/>
    <col min="9730" max="9730" width="5.83203125" style="41" customWidth="1"/>
    <col min="9731" max="9731" width="12.33203125" style="41" customWidth="1"/>
    <col min="9732" max="9732" width="11.1640625" style="41" customWidth="1"/>
    <col min="9733" max="9733" width="6.83203125" style="41" bestFit="1" customWidth="1"/>
    <col min="9734" max="9734" width="9.83203125" style="41" customWidth="1"/>
    <col min="9735" max="9735" width="12.5" style="41" customWidth="1"/>
    <col min="9736" max="9736" width="9.83203125" style="41" customWidth="1"/>
    <col min="9737" max="9737" width="14.5" style="41" customWidth="1"/>
    <col min="9738" max="9738" width="23.83203125" style="41" customWidth="1"/>
    <col min="9739" max="9739" width="11.33203125" style="41" customWidth="1"/>
    <col min="9740" max="9741" width="0" style="41" hidden="1" customWidth="1"/>
    <col min="9742" max="9742" width="4.33203125" style="41" customWidth="1"/>
    <col min="9743" max="9743" width="8.33203125" style="41" customWidth="1"/>
    <col min="9744" max="9746" width="0" style="41" hidden="1" customWidth="1"/>
    <col min="9747" max="9984" width="10.6640625" style="41"/>
    <col min="9985" max="9985" width="6.6640625" style="41" customWidth="1"/>
    <col min="9986" max="9986" width="5.83203125" style="41" customWidth="1"/>
    <col min="9987" max="9987" width="12.33203125" style="41" customWidth="1"/>
    <col min="9988" max="9988" width="11.1640625" style="41" customWidth="1"/>
    <col min="9989" max="9989" width="6.83203125" style="41" bestFit="1" customWidth="1"/>
    <col min="9990" max="9990" width="9.83203125" style="41" customWidth="1"/>
    <col min="9991" max="9991" width="12.5" style="41" customWidth="1"/>
    <col min="9992" max="9992" width="9.83203125" style="41" customWidth="1"/>
    <col min="9993" max="9993" width="14.5" style="41" customWidth="1"/>
    <col min="9994" max="9994" width="23.83203125" style="41" customWidth="1"/>
    <col min="9995" max="9995" width="11.33203125" style="41" customWidth="1"/>
    <col min="9996" max="9997" width="0" style="41" hidden="1" customWidth="1"/>
    <col min="9998" max="9998" width="4.33203125" style="41" customWidth="1"/>
    <col min="9999" max="9999" width="8.33203125" style="41" customWidth="1"/>
    <col min="10000" max="10002" width="0" style="41" hidden="1" customWidth="1"/>
    <col min="10003" max="10240" width="10.6640625" style="41"/>
    <col min="10241" max="10241" width="6.6640625" style="41" customWidth="1"/>
    <col min="10242" max="10242" width="5.83203125" style="41" customWidth="1"/>
    <col min="10243" max="10243" width="12.33203125" style="41" customWidth="1"/>
    <col min="10244" max="10244" width="11.1640625" style="41" customWidth="1"/>
    <col min="10245" max="10245" width="6.83203125" style="41" bestFit="1" customWidth="1"/>
    <col min="10246" max="10246" width="9.83203125" style="41" customWidth="1"/>
    <col min="10247" max="10247" width="12.5" style="41" customWidth="1"/>
    <col min="10248" max="10248" width="9.83203125" style="41" customWidth="1"/>
    <col min="10249" max="10249" width="14.5" style="41" customWidth="1"/>
    <col min="10250" max="10250" width="23.83203125" style="41" customWidth="1"/>
    <col min="10251" max="10251" width="11.33203125" style="41" customWidth="1"/>
    <col min="10252" max="10253" width="0" style="41" hidden="1" customWidth="1"/>
    <col min="10254" max="10254" width="4.33203125" style="41" customWidth="1"/>
    <col min="10255" max="10255" width="8.33203125" style="41" customWidth="1"/>
    <col min="10256" max="10258" width="0" style="41" hidden="1" customWidth="1"/>
    <col min="10259" max="10496" width="10.6640625" style="41"/>
    <col min="10497" max="10497" width="6.6640625" style="41" customWidth="1"/>
    <col min="10498" max="10498" width="5.83203125" style="41" customWidth="1"/>
    <col min="10499" max="10499" width="12.33203125" style="41" customWidth="1"/>
    <col min="10500" max="10500" width="11.1640625" style="41" customWidth="1"/>
    <col min="10501" max="10501" width="6.83203125" style="41" bestFit="1" customWidth="1"/>
    <col min="10502" max="10502" width="9.83203125" style="41" customWidth="1"/>
    <col min="10503" max="10503" width="12.5" style="41" customWidth="1"/>
    <col min="10504" max="10504" width="9.83203125" style="41" customWidth="1"/>
    <col min="10505" max="10505" width="14.5" style="41" customWidth="1"/>
    <col min="10506" max="10506" width="23.83203125" style="41" customWidth="1"/>
    <col min="10507" max="10507" width="11.33203125" style="41" customWidth="1"/>
    <col min="10508" max="10509" width="0" style="41" hidden="1" customWidth="1"/>
    <col min="10510" max="10510" width="4.33203125" style="41" customWidth="1"/>
    <col min="10511" max="10511" width="8.33203125" style="41" customWidth="1"/>
    <col min="10512" max="10514" width="0" style="41" hidden="1" customWidth="1"/>
    <col min="10515" max="10752" width="10.6640625" style="41"/>
    <col min="10753" max="10753" width="6.6640625" style="41" customWidth="1"/>
    <col min="10754" max="10754" width="5.83203125" style="41" customWidth="1"/>
    <col min="10755" max="10755" width="12.33203125" style="41" customWidth="1"/>
    <col min="10756" max="10756" width="11.1640625" style="41" customWidth="1"/>
    <col min="10757" max="10757" width="6.83203125" style="41" bestFit="1" customWidth="1"/>
    <col min="10758" max="10758" width="9.83203125" style="41" customWidth="1"/>
    <col min="10759" max="10759" width="12.5" style="41" customWidth="1"/>
    <col min="10760" max="10760" width="9.83203125" style="41" customWidth="1"/>
    <col min="10761" max="10761" width="14.5" style="41" customWidth="1"/>
    <col min="10762" max="10762" width="23.83203125" style="41" customWidth="1"/>
    <col min="10763" max="10763" width="11.33203125" style="41" customWidth="1"/>
    <col min="10764" max="10765" width="0" style="41" hidden="1" customWidth="1"/>
    <col min="10766" max="10766" width="4.33203125" style="41" customWidth="1"/>
    <col min="10767" max="10767" width="8.33203125" style="41" customWidth="1"/>
    <col min="10768" max="10770" width="0" style="41" hidden="1" customWidth="1"/>
    <col min="10771" max="11008" width="10.6640625" style="41"/>
    <col min="11009" max="11009" width="6.6640625" style="41" customWidth="1"/>
    <col min="11010" max="11010" width="5.83203125" style="41" customWidth="1"/>
    <col min="11011" max="11011" width="12.33203125" style="41" customWidth="1"/>
    <col min="11012" max="11012" width="11.1640625" style="41" customWidth="1"/>
    <col min="11013" max="11013" width="6.83203125" style="41" bestFit="1" customWidth="1"/>
    <col min="11014" max="11014" width="9.83203125" style="41" customWidth="1"/>
    <col min="11015" max="11015" width="12.5" style="41" customWidth="1"/>
    <col min="11016" max="11016" width="9.83203125" style="41" customWidth="1"/>
    <col min="11017" max="11017" width="14.5" style="41" customWidth="1"/>
    <col min="11018" max="11018" width="23.83203125" style="41" customWidth="1"/>
    <col min="11019" max="11019" width="11.33203125" style="41" customWidth="1"/>
    <col min="11020" max="11021" width="0" style="41" hidden="1" customWidth="1"/>
    <col min="11022" max="11022" width="4.33203125" style="41" customWidth="1"/>
    <col min="11023" max="11023" width="8.33203125" style="41" customWidth="1"/>
    <col min="11024" max="11026" width="0" style="41" hidden="1" customWidth="1"/>
    <col min="11027" max="11264" width="10.6640625" style="41"/>
    <col min="11265" max="11265" width="6.6640625" style="41" customWidth="1"/>
    <col min="11266" max="11266" width="5.83203125" style="41" customWidth="1"/>
    <col min="11267" max="11267" width="12.33203125" style="41" customWidth="1"/>
    <col min="11268" max="11268" width="11.1640625" style="41" customWidth="1"/>
    <col min="11269" max="11269" width="6.83203125" style="41" bestFit="1" customWidth="1"/>
    <col min="11270" max="11270" width="9.83203125" style="41" customWidth="1"/>
    <col min="11271" max="11271" width="12.5" style="41" customWidth="1"/>
    <col min="11272" max="11272" width="9.83203125" style="41" customWidth="1"/>
    <col min="11273" max="11273" width="14.5" style="41" customWidth="1"/>
    <col min="11274" max="11274" width="23.83203125" style="41" customWidth="1"/>
    <col min="11275" max="11275" width="11.33203125" style="41" customWidth="1"/>
    <col min="11276" max="11277" width="0" style="41" hidden="1" customWidth="1"/>
    <col min="11278" max="11278" width="4.33203125" style="41" customWidth="1"/>
    <col min="11279" max="11279" width="8.33203125" style="41" customWidth="1"/>
    <col min="11280" max="11282" width="0" style="41" hidden="1" customWidth="1"/>
    <col min="11283" max="11520" width="10.6640625" style="41"/>
    <col min="11521" max="11521" width="6.6640625" style="41" customWidth="1"/>
    <col min="11522" max="11522" width="5.83203125" style="41" customWidth="1"/>
    <col min="11523" max="11523" width="12.33203125" style="41" customWidth="1"/>
    <col min="11524" max="11524" width="11.1640625" style="41" customWidth="1"/>
    <col min="11525" max="11525" width="6.83203125" style="41" bestFit="1" customWidth="1"/>
    <col min="11526" max="11526" width="9.83203125" style="41" customWidth="1"/>
    <col min="11527" max="11527" width="12.5" style="41" customWidth="1"/>
    <col min="11528" max="11528" width="9.83203125" style="41" customWidth="1"/>
    <col min="11529" max="11529" width="14.5" style="41" customWidth="1"/>
    <col min="11530" max="11530" width="23.83203125" style="41" customWidth="1"/>
    <col min="11531" max="11531" width="11.33203125" style="41" customWidth="1"/>
    <col min="11532" max="11533" width="0" style="41" hidden="1" customWidth="1"/>
    <col min="11534" max="11534" width="4.33203125" style="41" customWidth="1"/>
    <col min="11535" max="11535" width="8.33203125" style="41" customWidth="1"/>
    <col min="11536" max="11538" width="0" style="41" hidden="1" customWidth="1"/>
    <col min="11539" max="11776" width="10.6640625" style="41"/>
    <col min="11777" max="11777" width="6.6640625" style="41" customWidth="1"/>
    <col min="11778" max="11778" width="5.83203125" style="41" customWidth="1"/>
    <col min="11779" max="11779" width="12.33203125" style="41" customWidth="1"/>
    <col min="11780" max="11780" width="11.1640625" style="41" customWidth="1"/>
    <col min="11781" max="11781" width="6.83203125" style="41" bestFit="1" customWidth="1"/>
    <col min="11782" max="11782" width="9.83203125" style="41" customWidth="1"/>
    <col min="11783" max="11783" width="12.5" style="41" customWidth="1"/>
    <col min="11784" max="11784" width="9.83203125" style="41" customWidth="1"/>
    <col min="11785" max="11785" width="14.5" style="41" customWidth="1"/>
    <col min="11786" max="11786" width="23.83203125" style="41" customWidth="1"/>
    <col min="11787" max="11787" width="11.33203125" style="41" customWidth="1"/>
    <col min="11788" max="11789" width="0" style="41" hidden="1" customWidth="1"/>
    <col min="11790" max="11790" width="4.33203125" style="41" customWidth="1"/>
    <col min="11791" max="11791" width="8.33203125" style="41" customWidth="1"/>
    <col min="11792" max="11794" width="0" style="41" hidden="1" customWidth="1"/>
    <col min="11795" max="12032" width="10.6640625" style="41"/>
    <col min="12033" max="12033" width="6.6640625" style="41" customWidth="1"/>
    <col min="12034" max="12034" width="5.83203125" style="41" customWidth="1"/>
    <col min="12035" max="12035" width="12.33203125" style="41" customWidth="1"/>
    <col min="12036" max="12036" width="11.1640625" style="41" customWidth="1"/>
    <col min="12037" max="12037" width="6.83203125" style="41" bestFit="1" customWidth="1"/>
    <col min="12038" max="12038" width="9.83203125" style="41" customWidth="1"/>
    <col min="12039" max="12039" width="12.5" style="41" customWidth="1"/>
    <col min="12040" max="12040" width="9.83203125" style="41" customWidth="1"/>
    <col min="12041" max="12041" width="14.5" style="41" customWidth="1"/>
    <col min="12042" max="12042" width="23.83203125" style="41" customWidth="1"/>
    <col min="12043" max="12043" width="11.33203125" style="41" customWidth="1"/>
    <col min="12044" max="12045" width="0" style="41" hidden="1" customWidth="1"/>
    <col min="12046" max="12046" width="4.33203125" style="41" customWidth="1"/>
    <col min="12047" max="12047" width="8.33203125" style="41" customWidth="1"/>
    <col min="12048" max="12050" width="0" style="41" hidden="1" customWidth="1"/>
    <col min="12051" max="12288" width="10.6640625" style="41"/>
    <col min="12289" max="12289" width="6.6640625" style="41" customWidth="1"/>
    <col min="12290" max="12290" width="5.83203125" style="41" customWidth="1"/>
    <col min="12291" max="12291" width="12.33203125" style="41" customWidth="1"/>
    <col min="12292" max="12292" width="11.1640625" style="41" customWidth="1"/>
    <col min="12293" max="12293" width="6.83203125" style="41" bestFit="1" customWidth="1"/>
    <col min="12294" max="12294" width="9.83203125" style="41" customWidth="1"/>
    <col min="12295" max="12295" width="12.5" style="41" customWidth="1"/>
    <col min="12296" max="12296" width="9.83203125" style="41" customWidth="1"/>
    <col min="12297" max="12297" width="14.5" style="41" customWidth="1"/>
    <col min="12298" max="12298" width="23.83203125" style="41" customWidth="1"/>
    <col min="12299" max="12299" width="11.33203125" style="41" customWidth="1"/>
    <col min="12300" max="12301" width="0" style="41" hidden="1" customWidth="1"/>
    <col min="12302" max="12302" width="4.33203125" style="41" customWidth="1"/>
    <col min="12303" max="12303" width="8.33203125" style="41" customWidth="1"/>
    <col min="12304" max="12306" width="0" style="41" hidden="1" customWidth="1"/>
    <col min="12307" max="12544" width="10.6640625" style="41"/>
    <col min="12545" max="12545" width="6.6640625" style="41" customWidth="1"/>
    <col min="12546" max="12546" width="5.83203125" style="41" customWidth="1"/>
    <col min="12547" max="12547" width="12.33203125" style="41" customWidth="1"/>
    <col min="12548" max="12548" width="11.1640625" style="41" customWidth="1"/>
    <col min="12549" max="12549" width="6.83203125" style="41" bestFit="1" customWidth="1"/>
    <col min="12550" max="12550" width="9.83203125" style="41" customWidth="1"/>
    <col min="12551" max="12551" width="12.5" style="41" customWidth="1"/>
    <col min="12552" max="12552" width="9.83203125" style="41" customWidth="1"/>
    <col min="12553" max="12553" width="14.5" style="41" customWidth="1"/>
    <col min="12554" max="12554" width="23.83203125" style="41" customWidth="1"/>
    <col min="12555" max="12555" width="11.33203125" style="41" customWidth="1"/>
    <col min="12556" max="12557" width="0" style="41" hidden="1" customWidth="1"/>
    <col min="12558" max="12558" width="4.33203125" style="41" customWidth="1"/>
    <col min="12559" max="12559" width="8.33203125" style="41" customWidth="1"/>
    <col min="12560" max="12562" width="0" style="41" hidden="1" customWidth="1"/>
    <col min="12563" max="12800" width="10.6640625" style="41"/>
    <col min="12801" max="12801" width="6.6640625" style="41" customWidth="1"/>
    <col min="12802" max="12802" width="5.83203125" style="41" customWidth="1"/>
    <col min="12803" max="12803" width="12.33203125" style="41" customWidth="1"/>
    <col min="12804" max="12804" width="11.1640625" style="41" customWidth="1"/>
    <col min="12805" max="12805" width="6.83203125" style="41" bestFit="1" customWidth="1"/>
    <col min="12806" max="12806" width="9.83203125" style="41" customWidth="1"/>
    <col min="12807" max="12807" width="12.5" style="41" customWidth="1"/>
    <col min="12808" max="12808" width="9.83203125" style="41" customWidth="1"/>
    <col min="12809" max="12809" width="14.5" style="41" customWidth="1"/>
    <col min="12810" max="12810" width="23.83203125" style="41" customWidth="1"/>
    <col min="12811" max="12811" width="11.33203125" style="41" customWidth="1"/>
    <col min="12812" max="12813" width="0" style="41" hidden="1" customWidth="1"/>
    <col min="12814" max="12814" width="4.33203125" style="41" customWidth="1"/>
    <col min="12815" max="12815" width="8.33203125" style="41" customWidth="1"/>
    <col min="12816" max="12818" width="0" style="41" hidden="1" customWidth="1"/>
    <col min="12819" max="13056" width="10.6640625" style="41"/>
    <col min="13057" max="13057" width="6.6640625" style="41" customWidth="1"/>
    <col min="13058" max="13058" width="5.83203125" style="41" customWidth="1"/>
    <col min="13059" max="13059" width="12.33203125" style="41" customWidth="1"/>
    <col min="13060" max="13060" width="11.1640625" style="41" customWidth="1"/>
    <col min="13061" max="13061" width="6.83203125" style="41" bestFit="1" customWidth="1"/>
    <col min="13062" max="13062" width="9.83203125" style="41" customWidth="1"/>
    <col min="13063" max="13063" width="12.5" style="41" customWidth="1"/>
    <col min="13064" max="13064" width="9.83203125" style="41" customWidth="1"/>
    <col min="13065" max="13065" width="14.5" style="41" customWidth="1"/>
    <col min="13066" max="13066" width="23.83203125" style="41" customWidth="1"/>
    <col min="13067" max="13067" width="11.33203125" style="41" customWidth="1"/>
    <col min="13068" max="13069" width="0" style="41" hidden="1" customWidth="1"/>
    <col min="13070" max="13070" width="4.33203125" style="41" customWidth="1"/>
    <col min="13071" max="13071" width="8.33203125" style="41" customWidth="1"/>
    <col min="13072" max="13074" width="0" style="41" hidden="1" customWidth="1"/>
    <col min="13075" max="13312" width="10.6640625" style="41"/>
    <col min="13313" max="13313" width="6.6640625" style="41" customWidth="1"/>
    <col min="13314" max="13314" width="5.83203125" style="41" customWidth="1"/>
    <col min="13315" max="13315" width="12.33203125" style="41" customWidth="1"/>
    <col min="13316" max="13316" width="11.1640625" style="41" customWidth="1"/>
    <col min="13317" max="13317" width="6.83203125" style="41" bestFit="1" customWidth="1"/>
    <col min="13318" max="13318" width="9.83203125" style="41" customWidth="1"/>
    <col min="13319" max="13319" width="12.5" style="41" customWidth="1"/>
    <col min="13320" max="13320" width="9.83203125" style="41" customWidth="1"/>
    <col min="13321" max="13321" width="14.5" style="41" customWidth="1"/>
    <col min="13322" max="13322" width="23.83203125" style="41" customWidth="1"/>
    <col min="13323" max="13323" width="11.33203125" style="41" customWidth="1"/>
    <col min="13324" max="13325" width="0" style="41" hidden="1" customWidth="1"/>
    <col min="13326" max="13326" width="4.33203125" style="41" customWidth="1"/>
    <col min="13327" max="13327" width="8.33203125" style="41" customWidth="1"/>
    <col min="13328" max="13330" width="0" style="41" hidden="1" customWidth="1"/>
    <col min="13331" max="13568" width="10.6640625" style="41"/>
    <col min="13569" max="13569" width="6.6640625" style="41" customWidth="1"/>
    <col min="13570" max="13570" width="5.83203125" style="41" customWidth="1"/>
    <col min="13571" max="13571" width="12.33203125" style="41" customWidth="1"/>
    <col min="13572" max="13572" width="11.1640625" style="41" customWidth="1"/>
    <col min="13573" max="13573" width="6.83203125" style="41" bestFit="1" customWidth="1"/>
    <col min="13574" max="13574" width="9.83203125" style="41" customWidth="1"/>
    <col min="13575" max="13575" width="12.5" style="41" customWidth="1"/>
    <col min="13576" max="13576" width="9.83203125" style="41" customWidth="1"/>
    <col min="13577" max="13577" width="14.5" style="41" customWidth="1"/>
    <col min="13578" max="13578" width="23.83203125" style="41" customWidth="1"/>
    <col min="13579" max="13579" width="11.33203125" style="41" customWidth="1"/>
    <col min="13580" max="13581" width="0" style="41" hidden="1" customWidth="1"/>
    <col min="13582" max="13582" width="4.33203125" style="41" customWidth="1"/>
    <col min="13583" max="13583" width="8.33203125" style="41" customWidth="1"/>
    <col min="13584" max="13586" width="0" style="41" hidden="1" customWidth="1"/>
    <col min="13587" max="13824" width="10.6640625" style="41"/>
    <col min="13825" max="13825" width="6.6640625" style="41" customWidth="1"/>
    <col min="13826" max="13826" width="5.83203125" style="41" customWidth="1"/>
    <col min="13827" max="13827" width="12.33203125" style="41" customWidth="1"/>
    <col min="13828" max="13828" width="11.1640625" style="41" customWidth="1"/>
    <col min="13829" max="13829" width="6.83203125" style="41" bestFit="1" customWidth="1"/>
    <col min="13830" max="13830" width="9.83203125" style="41" customWidth="1"/>
    <col min="13831" max="13831" width="12.5" style="41" customWidth="1"/>
    <col min="13832" max="13832" width="9.83203125" style="41" customWidth="1"/>
    <col min="13833" max="13833" width="14.5" style="41" customWidth="1"/>
    <col min="13834" max="13834" width="23.83203125" style="41" customWidth="1"/>
    <col min="13835" max="13835" width="11.33203125" style="41" customWidth="1"/>
    <col min="13836" max="13837" width="0" style="41" hidden="1" customWidth="1"/>
    <col min="13838" max="13838" width="4.33203125" style="41" customWidth="1"/>
    <col min="13839" max="13839" width="8.33203125" style="41" customWidth="1"/>
    <col min="13840" max="13842" width="0" style="41" hidden="1" customWidth="1"/>
    <col min="13843" max="14080" width="10.6640625" style="41"/>
    <col min="14081" max="14081" width="6.6640625" style="41" customWidth="1"/>
    <col min="14082" max="14082" width="5.83203125" style="41" customWidth="1"/>
    <col min="14083" max="14083" width="12.33203125" style="41" customWidth="1"/>
    <col min="14084" max="14084" width="11.1640625" style="41" customWidth="1"/>
    <col min="14085" max="14085" width="6.83203125" style="41" bestFit="1" customWidth="1"/>
    <col min="14086" max="14086" width="9.83203125" style="41" customWidth="1"/>
    <col min="14087" max="14087" width="12.5" style="41" customWidth="1"/>
    <col min="14088" max="14088" width="9.83203125" style="41" customWidth="1"/>
    <col min="14089" max="14089" width="14.5" style="41" customWidth="1"/>
    <col min="14090" max="14090" width="23.83203125" style="41" customWidth="1"/>
    <col min="14091" max="14091" width="11.33203125" style="41" customWidth="1"/>
    <col min="14092" max="14093" width="0" style="41" hidden="1" customWidth="1"/>
    <col min="14094" max="14094" width="4.33203125" style="41" customWidth="1"/>
    <col min="14095" max="14095" width="8.33203125" style="41" customWidth="1"/>
    <col min="14096" max="14098" width="0" style="41" hidden="1" customWidth="1"/>
    <col min="14099" max="14336" width="10.6640625" style="41"/>
    <col min="14337" max="14337" width="6.6640625" style="41" customWidth="1"/>
    <col min="14338" max="14338" width="5.83203125" style="41" customWidth="1"/>
    <col min="14339" max="14339" width="12.33203125" style="41" customWidth="1"/>
    <col min="14340" max="14340" width="11.1640625" style="41" customWidth="1"/>
    <col min="14341" max="14341" width="6.83203125" style="41" bestFit="1" customWidth="1"/>
    <col min="14342" max="14342" width="9.83203125" style="41" customWidth="1"/>
    <col min="14343" max="14343" width="12.5" style="41" customWidth="1"/>
    <col min="14344" max="14344" width="9.83203125" style="41" customWidth="1"/>
    <col min="14345" max="14345" width="14.5" style="41" customWidth="1"/>
    <col min="14346" max="14346" width="23.83203125" style="41" customWidth="1"/>
    <col min="14347" max="14347" width="11.33203125" style="41" customWidth="1"/>
    <col min="14348" max="14349" width="0" style="41" hidden="1" customWidth="1"/>
    <col min="14350" max="14350" width="4.33203125" style="41" customWidth="1"/>
    <col min="14351" max="14351" width="8.33203125" style="41" customWidth="1"/>
    <col min="14352" max="14354" width="0" style="41" hidden="1" customWidth="1"/>
    <col min="14355" max="14592" width="10.6640625" style="41"/>
    <col min="14593" max="14593" width="6.6640625" style="41" customWidth="1"/>
    <col min="14594" max="14594" width="5.83203125" style="41" customWidth="1"/>
    <col min="14595" max="14595" width="12.33203125" style="41" customWidth="1"/>
    <col min="14596" max="14596" width="11.1640625" style="41" customWidth="1"/>
    <col min="14597" max="14597" width="6.83203125" style="41" bestFit="1" customWidth="1"/>
    <col min="14598" max="14598" width="9.83203125" style="41" customWidth="1"/>
    <col min="14599" max="14599" width="12.5" style="41" customWidth="1"/>
    <col min="14600" max="14600" width="9.83203125" style="41" customWidth="1"/>
    <col min="14601" max="14601" width="14.5" style="41" customWidth="1"/>
    <col min="14602" max="14602" width="23.83203125" style="41" customWidth="1"/>
    <col min="14603" max="14603" width="11.33203125" style="41" customWidth="1"/>
    <col min="14604" max="14605" width="0" style="41" hidden="1" customWidth="1"/>
    <col min="14606" max="14606" width="4.33203125" style="41" customWidth="1"/>
    <col min="14607" max="14607" width="8.33203125" style="41" customWidth="1"/>
    <col min="14608" max="14610" width="0" style="41" hidden="1" customWidth="1"/>
    <col min="14611" max="14848" width="10.6640625" style="41"/>
    <col min="14849" max="14849" width="6.6640625" style="41" customWidth="1"/>
    <col min="14850" max="14850" width="5.83203125" style="41" customWidth="1"/>
    <col min="14851" max="14851" width="12.33203125" style="41" customWidth="1"/>
    <col min="14852" max="14852" width="11.1640625" style="41" customWidth="1"/>
    <col min="14853" max="14853" width="6.83203125" style="41" bestFit="1" customWidth="1"/>
    <col min="14854" max="14854" width="9.83203125" style="41" customWidth="1"/>
    <col min="14855" max="14855" width="12.5" style="41" customWidth="1"/>
    <col min="14856" max="14856" width="9.83203125" style="41" customWidth="1"/>
    <col min="14857" max="14857" width="14.5" style="41" customWidth="1"/>
    <col min="14858" max="14858" width="23.83203125" style="41" customWidth="1"/>
    <col min="14859" max="14859" width="11.33203125" style="41" customWidth="1"/>
    <col min="14860" max="14861" width="0" style="41" hidden="1" customWidth="1"/>
    <col min="14862" max="14862" width="4.33203125" style="41" customWidth="1"/>
    <col min="14863" max="14863" width="8.33203125" style="41" customWidth="1"/>
    <col min="14864" max="14866" width="0" style="41" hidden="1" customWidth="1"/>
    <col min="14867" max="15104" width="10.6640625" style="41"/>
    <col min="15105" max="15105" width="6.6640625" style="41" customWidth="1"/>
    <col min="15106" max="15106" width="5.83203125" style="41" customWidth="1"/>
    <col min="15107" max="15107" width="12.33203125" style="41" customWidth="1"/>
    <col min="15108" max="15108" width="11.1640625" style="41" customWidth="1"/>
    <col min="15109" max="15109" width="6.83203125" style="41" bestFit="1" customWidth="1"/>
    <col min="15110" max="15110" width="9.83203125" style="41" customWidth="1"/>
    <col min="15111" max="15111" width="12.5" style="41" customWidth="1"/>
    <col min="15112" max="15112" width="9.83203125" style="41" customWidth="1"/>
    <col min="15113" max="15113" width="14.5" style="41" customWidth="1"/>
    <col min="15114" max="15114" width="23.83203125" style="41" customWidth="1"/>
    <col min="15115" max="15115" width="11.33203125" style="41" customWidth="1"/>
    <col min="15116" max="15117" width="0" style="41" hidden="1" customWidth="1"/>
    <col min="15118" max="15118" width="4.33203125" style="41" customWidth="1"/>
    <col min="15119" max="15119" width="8.33203125" style="41" customWidth="1"/>
    <col min="15120" max="15122" width="0" style="41" hidden="1" customWidth="1"/>
    <col min="15123" max="15360" width="10.6640625" style="41"/>
    <col min="15361" max="15361" width="6.6640625" style="41" customWidth="1"/>
    <col min="15362" max="15362" width="5.83203125" style="41" customWidth="1"/>
    <col min="15363" max="15363" width="12.33203125" style="41" customWidth="1"/>
    <col min="15364" max="15364" width="11.1640625" style="41" customWidth="1"/>
    <col min="15365" max="15365" width="6.83203125" style="41" bestFit="1" customWidth="1"/>
    <col min="15366" max="15366" width="9.83203125" style="41" customWidth="1"/>
    <col min="15367" max="15367" width="12.5" style="41" customWidth="1"/>
    <col min="15368" max="15368" width="9.83203125" style="41" customWidth="1"/>
    <col min="15369" max="15369" width="14.5" style="41" customWidth="1"/>
    <col min="15370" max="15370" width="23.83203125" style="41" customWidth="1"/>
    <col min="15371" max="15371" width="11.33203125" style="41" customWidth="1"/>
    <col min="15372" max="15373" width="0" style="41" hidden="1" customWidth="1"/>
    <col min="15374" max="15374" width="4.33203125" style="41" customWidth="1"/>
    <col min="15375" max="15375" width="8.33203125" style="41" customWidth="1"/>
    <col min="15376" max="15378" width="0" style="41" hidden="1" customWidth="1"/>
    <col min="15379" max="15616" width="10.6640625" style="41"/>
    <col min="15617" max="15617" width="6.6640625" style="41" customWidth="1"/>
    <col min="15618" max="15618" width="5.83203125" style="41" customWidth="1"/>
    <col min="15619" max="15619" width="12.33203125" style="41" customWidth="1"/>
    <col min="15620" max="15620" width="11.1640625" style="41" customWidth="1"/>
    <col min="15621" max="15621" width="6.83203125" style="41" bestFit="1" customWidth="1"/>
    <col min="15622" max="15622" width="9.83203125" style="41" customWidth="1"/>
    <col min="15623" max="15623" width="12.5" style="41" customWidth="1"/>
    <col min="15624" max="15624" width="9.83203125" style="41" customWidth="1"/>
    <col min="15625" max="15625" width="14.5" style="41" customWidth="1"/>
    <col min="15626" max="15626" width="23.83203125" style="41" customWidth="1"/>
    <col min="15627" max="15627" width="11.33203125" style="41" customWidth="1"/>
    <col min="15628" max="15629" width="0" style="41" hidden="1" customWidth="1"/>
    <col min="15630" max="15630" width="4.33203125" style="41" customWidth="1"/>
    <col min="15631" max="15631" width="8.33203125" style="41" customWidth="1"/>
    <col min="15632" max="15634" width="0" style="41" hidden="1" customWidth="1"/>
    <col min="15635" max="15872" width="10.6640625" style="41"/>
    <col min="15873" max="15873" width="6.6640625" style="41" customWidth="1"/>
    <col min="15874" max="15874" width="5.83203125" style="41" customWidth="1"/>
    <col min="15875" max="15875" width="12.33203125" style="41" customWidth="1"/>
    <col min="15876" max="15876" width="11.1640625" style="41" customWidth="1"/>
    <col min="15877" max="15877" width="6.83203125" style="41" bestFit="1" customWidth="1"/>
    <col min="15878" max="15878" width="9.83203125" style="41" customWidth="1"/>
    <col min="15879" max="15879" width="12.5" style="41" customWidth="1"/>
    <col min="15880" max="15880" width="9.83203125" style="41" customWidth="1"/>
    <col min="15881" max="15881" width="14.5" style="41" customWidth="1"/>
    <col min="15882" max="15882" width="23.83203125" style="41" customWidth="1"/>
    <col min="15883" max="15883" width="11.33203125" style="41" customWidth="1"/>
    <col min="15884" max="15885" width="0" style="41" hidden="1" customWidth="1"/>
    <col min="15886" max="15886" width="4.33203125" style="41" customWidth="1"/>
    <col min="15887" max="15887" width="8.33203125" style="41" customWidth="1"/>
    <col min="15888" max="15890" width="0" style="41" hidden="1" customWidth="1"/>
    <col min="15891" max="16128" width="10.6640625" style="41"/>
    <col min="16129" max="16129" width="6.6640625" style="41" customWidth="1"/>
    <col min="16130" max="16130" width="5.83203125" style="41" customWidth="1"/>
    <col min="16131" max="16131" width="12.33203125" style="41" customWidth="1"/>
    <col min="16132" max="16132" width="11.1640625" style="41" customWidth="1"/>
    <col min="16133" max="16133" width="6.83203125" style="41" bestFit="1" customWidth="1"/>
    <col min="16134" max="16134" width="9.83203125" style="41" customWidth="1"/>
    <col min="16135" max="16135" width="12.5" style="41" customWidth="1"/>
    <col min="16136" max="16136" width="9.83203125" style="41" customWidth="1"/>
    <col min="16137" max="16137" width="14.5" style="41" customWidth="1"/>
    <col min="16138" max="16138" width="23.83203125" style="41" customWidth="1"/>
    <col min="16139" max="16139" width="11.33203125" style="41" customWidth="1"/>
    <col min="16140" max="16141" width="0" style="41" hidden="1" customWidth="1"/>
    <col min="16142" max="16142" width="4.33203125" style="41" customWidth="1"/>
    <col min="16143" max="16143" width="8.33203125" style="41" customWidth="1"/>
    <col min="16144" max="16146" width="0" style="41" hidden="1" customWidth="1"/>
    <col min="16147" max="16384" width="10.6640625" style="41"/>
  </cols>
  <sheetData>
    <row r="1" spans="1:18" s="2" customFormat="1">
      <c r="A1" s="1"/>
      <c r="G1" s="3"/>
      <c r="K1" s="4" t="s">
        <v>0</v>
      </c>
      <c r="P1" s="97"/>
    </row>
    <row r="2" spans="1:18" s="2" customFormat="1">
      <c r="A2" s="5"/>
      <c r="G2" s="3"/>
      <c r="K2" s="4" t="s">
        <v>1</v>
      </c>
      <c r="P2" s="97"/>
    </row>
    <row r="3" spans="1:18" s="2" customFormat="1">
      <c r="A3" s="5"/>
      <c r="B3" s="6"/>
      <c r="G3" s="3"/>
      <c r="K3" s="7"/>
      <c r="P3" s="97"/>
    </row>
    <row r="4" spans="1:18" s="2" customFormat="1">
      <c r="A4" s="5"/>
      <c r="D4" s="8" t="s">
        <v>2</v>
      </c>
      <c r="G4" s="3"/>
      <c r="K4" s="7"/>
      <c r="P4" s="97"/>
    </row>
    <row r="5" spans="1:18" s="2" customFormat="1">
      <c r="A5" s="5"/>
      <c r="D5" s="8" t="s">
        <v>3</v>
      </c>
      <c r="G5" s="3"/>
      <c r="K5" s="7"/>
      <c r="P5" s="97"/>
    </row>
    <row r="6" spans="1:18" s="2" customFormat="1">
      <c r="A6" s="5"/>
      <c r="G6" s="3"/>
      <c r="K6" s="7"/>
      <c r="P6" s="97"/>
    </row>
    <row r="7" spans="1:18" s="2" customFormat="1" ht="18">
      <c r="A7" s="9" t="s">
        <v>537</v>
      </c>
      <c r="B7" s="10"/>
      <c r="G7" s="3"/>
      <c r="K7" s="7"/>
      <c r="P7" s="97"/>
    </row>
    <row r="8" spans="1:18" s="2" customFormat="1">
      <c r="A8" s="5" t="s">
        <v>538</v>
      </c>
      <c r="G8" s="3"/>
      <c r="K8" s="7"/>
      <c r="P8" s="97"/>
    </row>
    <row r="9" spans="1:18" s="2" customFormat="1" ht="18">
      <c r="A9" s="11" t="s">
        <v>507</v>
      </c>
      <c r="D9" s="12"/>
      <c r="F9" s="13"/>
      <c r="G9" s="14"/>
      <c r="H9" s="15"/>
      <c r="I9" s="15"/>
      <c r="J9" s="15"/>
      <c r="K9" s="16"/>
      <c r="L9" s="15"/>
      <c r="M9" s="15"/>
      <c r="N9" s="14"/>
      <c r="P9" s="97"/>
    </row>
    <row r="10" spans="1:18" s="2" customFormat="1" ht="14.25" thickBot="1">
      <c r="A10" s="5" t="s">
        <v>508</v>
      </c>
      <c r="G10" s="3"/>
      <c r="K10" s="7"/>
      <c r="P10" s="97"/>
    </row>
    <row r="11" spans="1:18" s="2" customFormat="1" ht="14.25" thickBot="1">
      <c r="A11" s="17" t="s">
        <v>5</v>
      </c>
      <c r="B11" s="18" t="s">
        <v>6</v>
      </c>
      <c r="C11" s="19" t="s">
        <v>7</v>
      </c>
      <c r="D11" s="20" t="s">
        <v>8</v>
      </c>
      <c r="E11" s="21" t="s">
        <v>9</v>
      </c>
      <c r="F11" s="18" t="s">
        <v>10</v>
      </c>
      <c r="G11" s="20"/>
      <c r="H11" s="22"/>
      <c r="I11" s="22"/>
      <c r="J11" s="22"/>
      <c r="K11" s="23" t="s">
        <v>11</v>
      </c>
      <c r="L11" s="18" t="s">
        <v>12</v>
      </c>
      <c r="M11" s="18" t="s">
        <v>13</v>
      </c>
      <c r="N11" s="18" t="s">
        <v>14</v>
      </c>
      <c r="O11" s="24" t="s">
        <v>15</v>
      </c>
      <c r="P11" s="97"/>
      <c r="Q11" s="49" t="s">
        <v>12</v>
      </c>
      <c r="R11" s="49" t="s">
        <v>13</v>
      </c>
    </row>
    <row r="12" spans="1:18" s="2" customFormat="1" ht="14.25" thickBot="1">
      <c r="A12" s="17" t="s">
        <v>16</v>
      </c>
      <c r="B12" s="18" t="s">
        <v>17</v>
      </c>
      <c r="C12" s="19" t="s">
        <v>18</v>
      </c>
      <c r="D12" s="20" t="s">
        <v>19</v>
      </c>
      <c r="E12" s="21" t="s">
        <v>20</v>
      </c>
      <c r="F12" s="18" t="s">
        <v>21</v>
      </c>
      <c r="G12" s="20"/>
      <c r="H12" s="22"/>
      <c r="I12" s="22"/>
      <c r="J12" s="22"/>
      <c r="K12" s="23" t="s">
        <v>26</v>
      </c>
      <c r="L12" s="18"/>
      <c r="M12" s="18"/>
      <c r="N12" s="18"/>
      <c r="O12" s="24"/>
      <c r="P12" s="97"/>
      <c r="Q12" s="49"/>
      <c r="R12" s="49"/>
    </row>
    <row r="13" spans="1:18" ht="13.9" customHeight="1">
      <c r="A13" s="50">
        <v>1</v>
      </c>
      <c r="B13" s="51">
        <v>103</v>
      </c>
      <c r="C13" s="52" t="s">
        <v>539</v>
      </c>
      <c r="D13" s="53" t="s">
        <v>540</v>
      </c>
      <c r="E13" s="54" t="s">
        <v>541</v>
      </c>
      <c r="F13" s="93" t="s">
        <v>542</v>
      </c>
      <c r="G13" s="56" t="s">
        <v>541</v>
      </c>
      <c r="H13" s="82"/>
      <c r="I13" s="57"/>
      <c r="J13" s="58"/>
      <c r="K13" s="59">
        <v>3.2407407407407406E-2</v>
      </c>
      <c r="L13" s="60" t="s">
        <v>543</v>
      </c>
      <c r="M13" s="60" t="s">
        <v>544</v>
      </c>
      <c r="N13" s="61"/>
      <c r="O13" s="62" t="str">
        <f>IF(ISBLANK(Q13),"",IF(K13&gt;R13,"",IF(K13&lt;=Q13,"PB",IF(K13&lt;=R13,"SB"))))</f>
        <v/>
      </c>
      <c r="P13" s="39">
        <f>SUM(K13)</f>
        <v>3.2407407407407406E-2</v>
      </c>
      <c r="Q13" s="94">
        <v>2.9374999999999998E-2</v>
      </c>
      <c r="R13" s="94">
        <v>2.9374999999999998E-2</v>
      </c>
    </row>
    <row r="14" spans="1:18" ht="15" customHeight="1" thickBot="1">
      <c r="A14" s="65">
        <f>A13</f>
        <v>1</v>
      </c>
      <c r="B14" s="92"/>
      <c r="C14" s="66"/>
      <c r="D14" s="66"/>
      <c r="E14" s="66"/>
      <c r="F14" s="98" t="str">
        <f>F13</f>
        <v>1998.03.23</v>
      </c>
      <c r="G14" s="66"/>
      <c r="H14" s="66"/>
      <c r="I14" s="66"/>
      <c r="J14" s="66" t="s">
        <v>545</v>
      </c>
      <c r="K14" s="95"/>
      <c r="L14" s="68"/>
      <c r="M14" s="68"/>
      <c r="N14" s="69"/>
      <c r="O14" s="70"/>
      <c r="P14" s="39">
        <f>P13</f>
        <v>3.2407407407407406E-2</v>
      </c>
      <c r="Q14" s="96"/>
      <c r="R14" s="96"/>
    </row>
    <row r="15" spans="1:18" ht="14.25">
      <c r="A15" s="50">
        <v>2</v>
      </c>
      <c r="B15" s="51">
        <v>110</v>
      </c>
      <c r="C15" s="52" t="s">
        <v>226</v>
      </c>
      <c r="D15" s="53" t="s">
        <v>546</v>
      </c>
      <c r="E15" s="54" t="s">
        <v>30</v>
      </c>
      <c r="F15" s="93" t="s">
        <v>547</v>
      </c>
      <c r="G15" s="56" t="s">
        <v>123</v>
      </c>
      <c r="H15" s="82" t="s">
        <v>124</v>
      </c>
      <c r="I15" s="57" t="s">
        <v>125</v>
      </c>
      <c r="J15" s="58" t="s">
        <v>126</v>
      </c>
      <c r="K15" s="59">
        <v>3.3125000000000002E-2</v>
      </c>
      <c r="L15" s="60" t="s">
        <v>548</v>
      </c>
      <c r="M15" s="60" t="s">
        <v>549</v>
      </c>
      <c r="N15" s="61" t="s">
        <v>302</v>
      </c>
      <c r="O15" s="62" t="str">
        <f>IF(ISBLANK(Q15),"",IF(K15&gt;R15,"",IF(K15&lt;=Q15,"PB",IF(K15&lt;=R15,"SB"))))</f>
        <v>PB</v>
      </c>
      <c r="P15" s="39">
        <f>SUM(K15)</f>
        <v>3.3125000000000002E-2</v>
      </c>
      <c r="Q15" s="94">
        <v>3.3611111111111112E-2</v>
      </c>
      <c r="R15" s="94">
        <v>3.3611111111111112E-2</v>
      </c>
    </row>
    <row r="16" spans="1:18" ht="15" customHeight="1" thickBot="1">
      <c r="A16" s="65">
        <f>A15</f>
        <v>2</v>
      </c>
      <c r="B16" s="92"/>
      <c r="C16" s="66"/>
      <c r="D16" s="66"/>
      <c r="E16" s="66"/>
      <c r="F16" s="98"/>
      <c r="G16" s="66"/>
      <c r="H16" s="66"/>
      <c r="I16" s="66"/>
      <c r="J16" s="66" t="s">
        <v>550</v>
      </c>
      <c r="K16" s="95"/>
      <c r="L16" s="68"/>
      <c r="M16" s="68"/>
      <c r="N16" s="69"/>
      <c r="O16" s="70"/>
      <c r="P16" s="39">
        <f>P15</f>
        <v>3.3125000000000002E-2</v>
      </c>
      <c r="Q16" s="96"/>
      <c r="R16" s="96"/>
    </row>
    <row r="17" spans="1:18" ht="14.25">
      <c r="A17" s="50">
        <v>3</v>
      </c>
      <c r="B17" s="51">
        <v>104</v>
      </c>
      <c r="C17" s="52" t="s">
        <v>551</v>
      </c>
      <c r="D17" s="53" t="s">
        <v>552</v>
      </c>
      <c r="E17" s="54" t="s">
        <v>322</v>
      </c>
      <c r="F17" s="93" t="s">
        <v>553</v>
      </c>
      <c r="G17" s="56" t="s">
        <v>322</v>
      </c>
      <c r="H17" s="82"/>
      <c r="I17" s="57"/>
      <c r="J17" s="58"/>
      <c r="K17" s="59">
        <v>3.4293981481481481E-2</v>
      </c>
      <c r="L17" s="60" t="s">
        <v>554</v>
      </c>
      <c r="M17" s="60" t="s">
        <v>555</v>
      </c>
      <c r="N17" s="61"/>
      <c r="O17" s="62" t="str">
        <f>IF(ISBLANK(Q17),"",IF(K17&gt;R17,"",IF(K17&lt;=Q17,"PB",IF(K17&lt;=R17,"SB"))))</f>
        <v/>
      </c>
      <c r="P17" s="39">
        <f>SUM(K17)</f>
        <v>3.4293981481481481E-2</v>
      </c>
      <c r="Q17" s="94">
        <v>3.2812500000000001E-2</v>
      </c>
      <c r="R17" s="94">
        <v>3.2812500000000001E-2</v>
      </c>
    </row>
    <row r="18" spans="1:18" ht="15" customHeight="1" thickBot="1">
      <c r="A18" s="65">
        <f>A17</f>
        <v>3</v>
      </c>
      <c r="B18" s="92"/>
      <c r="C18" s="66"/>
      <c r="D18" s="66"/>
      <c r="E18" s="66"/>
      <c r="F18" s="98" t="str">
        <f>F17</f>
        <v>2001.05.25</v>
      </c>
      <c r="G18" s="66"/>
      <c r="H18" s="66"/>
      <c r="I18" s="66"/>
      <c r="J18" s="66" t="s">
        <v>556</v>
      </c>
      <c r="K18" s="95"/>
      <c r="L18" s="68"/>
      <c r="M18" s="68"/>
      <c r="N18" s="69"/>
      <c r="O18" s="70"/>
      <c r="P18" s="39">
        <f>P17</f>
        <v>3.4293981481481481E-2</v>
      </c>
      <c r="Q18" s="96"/>
      <c r="R18" s="96"/>
    </row>
    <row r="19" spans="1:18" ht="15">
      <c r="A19" s="50">
        <v>4</v>
      </c>
      <c r="B19" s="51">
        <v>105</v>
      </c>
      <c r="C19" s="52" t="s">
        <v>557</v>
      </c>
      <c r="D19" s="53" t="s">
        <v>558</v>
      </c>
      <c r="E19" s="54" t="s">
        <v>322</v>
      </c>
      <c r="F19" s="93" t="s">
        <v>559</v>
      </c>
      <c r="G19" s="56" t="s">
        <v>322</v>
      </c>
      <c r="H19" s="82"/>
      <c r="I19" s="57"/>
      <c r="J19" s="58"/>
      <c r="K19" s="59">
        <v>3.4293981481481481E-2</v>
      </c>
      <c r="L19" s="60" t="s">
        <v>560</v>
      </c>
      <c r="M19" s="60" t="s">
        <v>561</v>
      </c>
      <c r="N19" s="61" t="s">
        <v>302</v>
      </c>
      <c r="O19" s="62" t="str">
        <f>IF(ISBLANK(Q19),"",IF(K19&gt;R19,"",IF(K19&lt;=Q19,"PB",IF(K19&lt;=R19,"SB"))))</f>
        <v>PB</v>
      </c>
      <c r="P19" s="39">
        <f>SUM(K19)</f>
        <v>3.4293981481481481E-2</v>
      </c>
      <c r="Q19" s="94">
        <v>3.4999999999999996E-2</v>
      </c>
      <c r="R19" s="94">
        <v>3.4999999999999996E-2</v>
      </c>
    </row>
    <row r="20" spans="1:18" ht="15" customHeight="1" thickBot="1">
      <c r="A20" s="65">
        <f>A19</f>
        <v>4</v>
      </c>
      <c r="B20" s="92"/>
      <c r="C20" s="66"/>
      <c r="D20" s="66"/>
      <c r="E20" s="66"/>
      <c r="F20" s="98" t="str">
        <f>F19</f>
        <v>2001.01.27</v>
      </c>
      <c r="G20" s="66"/>
      <c r="H20" s="66"/>
      <c r="I20" s="66"/>
      <c r="J20" s="66" t="s">
        <v>562</v>
      </c>
      <c r="K20" s="95"/>
      <c r="L20" s="68"/>
      <c r="M20" s="68"/>
      <c r="N20" s="69"/>
      <c r="O20" s="70"/>
      <c r="P20" s="39">
        <f>P19</f>
        <v>3.4293981481481481E-2</v>
      </c>
      <c r="Q20" s="96"/>
      <c r="R20" s="96"/>
    </row>
    <row r="21" spans="1:18" ht="14.25">
      <c r="A21" s="50">
        <v>5</v>
      </c>
      <c r="B21" s="51">
        <v>101</v>
      </c>
      <c r="C21" s="52" t="s">
        <v>563</v>
      </c>
      <c r="D21" s="53" t="s">
        <v>564</v>
      </c>
      <c r="E21" s="54" t="s">
        <v>30</v>
      </c>
      <c r="F21" s="93" t="s">
        <v>565</v>
      </c>
      <c r="G21" s="56" t="s">
        <v>566</v>
      </c>
      <c r="H21" s="82" t="s">
        <v>567</v>
      </c>
      <c r="I21" s="57" t="s">
        <v>498</v>
      </c>
      <c r="J21" s="58" t="s">
        <v>568</v>
      </c>
      <c r="K21" s="59">
        <v>3.4780092592592592E-2</v>
      </c>
      <c r="L21" s="60" t="s">
        <v>569</v>
      </c>
      <c r="M21" s="60" t="s">
        <v>570</v>
      </c>
      <c r="N21" s="61"/>
      <c r="O21" s="62" t="str">
        <f>IF(ISBLANK(Q21),"",IF(K21&gt;R21,"",IF(K21&lt;=Q21,"PB",IF(K21&lt;=R21,"SB"))))</f>
        <v>PB</v>
      </c>
      <c r="P21" s="39">
        <f>SUM(K21)</f>
        <v>3.4780092592592592E-2</v>
      </c>
      <c r="Q21" s="94">
        <v>3.5092592592592592E-2</v>
      </c>
      <c r="R21" s="94">
        <v>3.5092592592592592E-2</v>
      </c>
    </row>
    <row r="22" spans="1:18" ht="15" customHeight="1" thickBot="1">
      <c r="A22" s="65">
        <f>A21</f>
        <v>5</v>
      </c>
      <c r="B22" s="92"/>
      <c r="C22" s="66"/>
      <c r="D22" s="66"/>
      <c r="E22" s="66"/>
      <c r="F22" s="98" t="str">
        <f>F21</f>
        <v>1999.02.07</v>
      </c>
      <c r="G22" s="66"/>
      <c r="H22" s="66"/>
      <c r="I22" s="66"/>
      <c r="J22" s="66" t="s">
        <v>571</v>
      </c>
      <c r="K22" s="95"/>
      <c r="L22" s="68"/>
      <c r="M22" s="68"/>
      <c r="N22" s="69"/>
      <c r="O22" s="70"/>
      <c r="P22" s="39">
        <f>P21</f>
        <v>3.4780092592592592E-2</v>
      </c>
      <c r="Q22" s="96"/>
      <c r="R22" s="96"/>
    </row>
    <row r="23" spans="1:18" ht="14.25">
      <c r="A23" s="50">
        <v>6</v>
      </c>
      <c r="B23" s="51">
        <v>102</v>
      </c>
      <c r="C23" s="52" t="s">
        <v>308</v>
      </c>
      <c r="D23" s="53" t="s">
        <v>572</v>
      </c>
      <c r="E23" s="54" t="s">
        <v>30</v>
      </c>
      <c r="F23" s="93" t="s">
        <v>573</v>
      </c>
      <c r="G23" s="56" t="s">
        <v>574</v>
      </c>
      <c r="H23" s="82" t="s">
        <v>575</v>
      </c>
      <c r="I23" s="57" t="s">
        <v>576</v>
      </c>
      <c r="J23" s="58" t="s">
        <v>577</v>
      </c>
      <c r="K23" s="59">
        <v>3.7152777777777778E-2</v>
      </c>
      <c r="L23" s="60" t="s">
        <v>578</v>
      </c>
      <c r="M23" s="60" t="s">
        <v>579</v>
      </c>
      <c r="N23" s="61"/>
      <c r="O23" s="62" t="str">
        <f>IF(ISBLANK(Q23),"",IF(K23&gt;R23,"",IF(K23&lt;=Q23,"PB",IF(K23&lt;=R23,"SB"))))</f>
        <v>PB</v>
      </c>
      <c r="P23" s="39">
        <f>SUM(K23)</f>
        <v>3.7152777777777778E-2</v>
      </c>
      <c r="Q23" s="94">
        <v>4.1134259259259259E-2</v>
      </c>
      <c r="R23" s="94">
        <v>4.1134259259259259E-2</v>
      </c>
    </row>
    <row r="24" spans="1:18" ht="15" customHeight="1" thickBot="1">
      <c r="A24" s="65">
        <f>A23</f>
        <v>6</v>
      </c>
      <c r="B24" s="92"/>
      <c r="C24" s="66"/>
      <c r="D24" s="66"/>
      <c r="E24" s="66"/>
      <c r="F24" s="98" t="str">
        <f>F23</f>
        <v>1999.10.20</v>
      </c>
      <c r="G24" s="66"/>
      <c r="H24" s="66"/>
      <c r="I24" s="66"/>
      <c r="J24" s="66" t="s">
        <v>580</v>
      </c>
      <c r="K24" s="95"/>
      <c r="L24" s="68"/>
      <c r="M24" s="68"/>
      <c r="N24" s="69"/>
      <c r="O24" s="70"/>
      <c r="P24" s="39">
        <f>P23</f>
        <v>3.7152777777777778E-2</v>
      </c>
      <c r="Q24" s="96"/>
      <c r="R24" s="96"/>
    </row>
    <row r="25" spans="1:18" ht="13.9" customHeight="1">
      <c r="A25" s="50">
        <v>7</v>
      </c>
      <c r="B25" s="51">
        <v>107</v>
      </c>
      <c r="C25" s="52" t="s">
        <v>220</v>
      </c>
      <c r="D25" s="53" t="s">
        <v>581</v>
      </c>
      <c r="E25" s="54" t="s">
        <v>30</v>
      </c>
      <c r="F25" s="93" t="s">
        <v>582</v>
      </c>
      <c r="G25" s="56" t="s">
        <v>500</v>
      </c>
      <c r="H25" s="82" t="s">
        <v>499</v>
      </c>
      <c r="I25" s="57" t="s">
        <v>498</v>
      </c>
      <c r="J25" s="58" t="s">
        <v>497</v>
      </c>
      <c r="K25" s="59">
        <v>3.7488425925925925E-2</v>
      </c>
      <c r="L25" s="60" t="s">
        <v>583</v>
      </c>
      <c r="M25" s="60" t="s">
        <v>584</v>
      </c>
      <c r="N25" s="61" t="s">
        <v>292</v>
      </c>
      <c r="O25" s="62" t="str">
        <f>IF(ISBLANK(Q25),"",IF(K25&gt;R25,"",IF(K25&lt;=Q25,"PB",IF(K25&lt;=R25,"SB"))))</f>
        <v/>
      </c>
      <c r="P25" s="39">
        <f>SUM(K25)</f>
        <v>3.7488425925925925E-2</v>
      </c>
      <c r="Q25" s="94">
        <v>3.515046296296296E-2</v>
      </c>
      <c r="R25" s="94">
        <v>3.515046296296296E-2</v>
      </c>
    </row>
    <row r="26" spans="1:18" ht="15" customHeight="1" thickBot="1">
      <c r="A26" s="65">
        <f>A25</f>
        <v>7</v>
      </c>
      <c r="B26" s="92"/>
      <c r="C26" s="66"/>
      <c r="D26" s="66"/>
      <c r="E26" s="66"/>
      <c r="F26" s="98" t="str">
        <f>F25</f>
        <v>2001.05.22</v>
      </c>
      <c r="G26" s="66"/>
      <c r="H26" s="66"/>
      <c r="I26" s="66"/>
      <c r="J26" s="66" t="s">
        <v>585</v>
      </c>
      <c r="K26" s="95"/>
      <c r="L26" s="68"/>
      <c r="M26" s="68"/>
      <c r="N26" s="69"/>
      <c r="O26" s="70"/>
      <c r="P26" s="39">
        <f>P25</f>
        <v>3.7488425925925925E-2</v>
      </c>
      <c r="Q26" s="96"/>
      <c r="R26" s="96"/>
    </row>
    <row r="27" spans="1:18" ht="13.9" customHeight="1">
      <c r="A27" s="50">
        <v>8</v>
      </c>
      <c r="B27" s="51">
        <v>109</v>
      </c>
      <c r="C27" s="52" t="s">
        <v>586</v>
      </c>
      <c r="D27" s="53" t="s">
        <v>587</v>
      </c>
      <c r="E27" s="54" t="s">
        <v>30</v>
      </c>
      <c r="F27" s="93" t="s">
        <v>588</v>
      </c>
      <c r="G27" s="56" t="s">
        <v>350</v>
      </c>
      <c r="H27" s="82" t="s">
        <v>351</v>
      </c>
      <c r="I27" s="57"/>
      <c r="J27" s="99" t="s">
        <v>352</v>
      </c>
      <c r="K27" s="100">
        <v>3.8078703703703705E-2</v>
      </c>
      <c r="L27" s="60" t="s">
        <v>589</v>
      </c>
      <c r="M27" s="60" t="s">
        <v>590</v>
      </c>
      <c r="N27" s="61"/>
      <c r="O27" s="62" t="str">
        <f>IF(ISBLANK(Q27),"",IF(K27&gt;R27,"",IF(K27&lt;=Q27,"PB",IF(K27&lt;=R27,"SB"))))</f>
        <v/>
      </c>
      <c r="P27" s="39">
        <f>SUM(K27)</f>
        <v>3.8078703703703705E-2</v>
      </c>
      <c r="Q27" s="94">
        <v>3.6747685185185182E-2</v>
      </c>
      <c r="R27" s="94">
        <v>3.6747685185185182E-2</v>
      </c>
    </row>
    <row r="28" spans="1:18" ht="15" customHeight="1" thickBot="1">
      <c r="A28" s="65">
        <f>A27</f>
        <v>8</v>
      </c>
      <c r="B28" s="92"/>
      <c r="C28" s="66"/>
      <c r="D28" s="66"/>
      <c r="E28" s="66"/>
      <c r="F28" s="98" t="str">
        <f>F27</f>
        <v>2000.11.05</v>
      </c>
      <c r="G28" s="66"/>
      <c r="H28" s="66"/>
      <c r="I28" s="66"/>
      <c r="J28" s="101" t="s">
        <v>591</v>
      </c>
      <c r="K28" s="102"/>
      <c r="L28" s="68"/>
      <c r="M28" s="68"/>
      <c r="N28" s="69"/>
      <c r="O28" s="70"/>
      <c r="P28" s="39">
        <f>P27</f>
        <v>3.8078703703703705E-2</v>
      </c>
      <c r="Q28" s="96"/>
      <c r="R28" s="96"/>
    </row>
    <row r="29" spans="1:18" ht="13.9" customHeight="1">
      <c r="A29" s="50"/>
      <c r="B29" s="51">
        <v>106</v>
      </c>
      <c r="C29" s="52" t="s">
        <v>592</v>
      </c>
      <c r="D29" s="53" t="s">
        <v>593</v>
      </c>
      <c r="E29" s="54" t="s">
        <v>30</v>
      </c>
      <c r="F29" s="93" t="s">
        <v>594</v>
      </c>
      <c r="G29" s="56" t="s">
        <v>500</v>
      </c>
      <c r="H29" s="82" t="s">
        <v>595</v>
      </c>
      <c r="I29" s="57" t="s">
        <v>498</v>
      </c>
      <c r="J29" s="58" t="s">
        <v>497</v>
      </c>
      <c r="K29" s="59" t="s">
        <v>596</v>
      </c>
      <c r="L29" s="60" t="s">
        <v>597</v>
      </c>
      <c r="M29" s="60" t="s">
        <v>598</v>
      </c>
      <c r="N29" s="61"/>
      <c r="O29" s="62" t="str">
        <f>IF(ISBLANK(Q29),"",IF(K29&gt;R29,"",IF(K29&lt;=Q29,"PB",IF(K29&lt;=R29,"SB"))))</f>
        <v/>
      </c>
      <c r="P29" s="39">
        <f>SUM(K29)</f>
        <v>0</v>
      </c>
      <c r="Q29" s="94">
        <v>3.4178240740740738E-2</v>
      </c>
      <c r="R29" s="94">
        <v>3.4178240740740738E-2</v>
      </c>
    </row>
    <row r="30" spans="1:18" ht="15" customHeight="1" thickBot="1">
      <c r="A30" s="65"/>
      <c r="B30" s="92"/>
      <c r="C30" s="66"/>
      <c r="D30" s="66"/>
      <c r="E30" s="66"/>
      <c r="F30" s="98" t="str">
        <f>F29</f>
        <v>2001.09.26</v>
      </c>
      <c r="G30" s="66"/>
      <c r="H30" s="66"/>
      <c r="I30" s="66"/>
      <c r="J30" s="66"/>
      <c r="K30" s="95"/>
      <c r="L30" s="68"/>
      <c r="M30" s="68"/>
      <c r="N30" s="69"/>
      <c r="O30" s="70"/>
      <c r="P30" s="39">
        <f>P29</f>
        <v>0</v>
      </c>
      <c r="Q30" s="96"/>
      <c r="R30" s="96"/>
    </row>
    <row r="31" spans="1:18" ht="14.25">
      <c r="A31" s="50"/>
      <c r="B31" s="51">
        <v>108</v>
      </c>
      <c r="C31" s="52" t="s">
        <v>599</v>
      </c>
      <c r="D31" s="53" t="s">
        <v>600</v>
      </c>
      <c r="E31" s="54" t="s">
        <v>57</v>
      </c>
      <c r="F31" s="93" t="s">
        <v>601</v>
      </c>
      <c r="G31" s="56" t="s">
        <v>57</v>
      </c>
      <c r="H31" s="82"/>
      <c r="I31" s="57"/>
      <c r="J31" s="58"/>
      <c r="K31" s="103" t="s">
        <v>602</v>
      </c>
      <c r="L31" s="60" t="s">
        <v>191</v>
      </c>
      <c r="M31" s="60" t="s">
        <v>191</v>
      </c>
      <c r="N31" s="61" t="s">
        <v>603</v>
      </c>
      <c r="O31" s="62" t="str">
        <f>IF(ISBLANK(Q31),"",IF(K31&gt;R31,"",IF(K31&lt;=Q31,"PB",IF(K31&lt;=R31,"SB"))))</f>
        <v/>
      </c>
      <c r="P31" s="39">
        <f>SUM(K31)</f>
        <v>0</v>
      </c>
      <c r="Q31" s="94" t="s">
        <v>191</v>
      </c>
      <c r="R31" s="94" t="s">
        <v>191</v>
      </c>
    </row>
    <row r="32" spans="1:18" ht="15" customHeight="1" thickBot="1">
      <c r="A32" s="65"/>
      <c r="B32" s="92"/>
      <c r="C32" s="66"/>
      <c r="D32" s="66"/>
      <c r="E32" s="66"/>
      <c r="F32" s="98" t="str">
        <f>F31</f>
        <v>2000.01.03</v>
      </c>
      <c r="G32" s="66"/>
      <c r="H32" s="66"/>
      <c r="I32" s="66"/>
      <c r="J32" s="66"/>
      <c r="K32" s="95"/>
      <c r="L32" s="68"/>
      <c r="M32" s="68"/>
      <c r="N32" s="69"/>
      <c r="O32" s="70"/>
      <c r="P32" s="39">
        <f>P31</f>
        <v>0</v>
      </c>
      <c r="Q32" s="96"/>
      <c r="R32" s="96"/>
    </row>
  </sheetData>
  <printOptions horizontalCentered="1"/>
  <pageMargins left="0.78740157480314965" right="0.3937007874015748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Normal="100" workbookViewId="0"/>
  </sheetViews>
  <sheetFormatPr defaultColWidth="10.6640625" defaultRowHeight="13.5"/>
  <cols>
    <col min="1" max="4" width="6.6640625" style="44" customWidth="1"/>
    <col min="5" max="5" width="5.5" style="41" customWidth="1"/>
    <col min="6" max="6" width="11.1640625" style="41" customWidth="1"/>
    <col min="7" max="7" width="18" style="41" customWidth="1"/>
    <col min="8" max="8" width="7.83203125" style="41" customWidth="1"/>
    <col min="9" max="9" width="9.83203125" style="41" customWidth="1"/>
    <col min="10" max="10" width="12.5" style="45" customWidth="1"/>
    <col min="11" max="11" width="12.5" style="41" bestFit="1" customWidth="1"/>
    <col min="12" max="12" width="9.83203125" style="41" customWidth="1"/>
    <col min="13" max="13" width="28.83203125" style="41" customWidth="1"/>
    <col min="14" max="14" width="10.83203125" style="46" customWidth="1"/>
    <col min="15" max="15" width="13" style="41" hidden="1" customWidth="1"/>
    <col min="16" max="16" width="7.1640625" style="41" hidden="1" customWidth="1"/>
    <col min="17" max="17" width="4.33203125" style="41" customWidth="1"/>
    <col min="18" max="18" width="8.33203125" style="41" customWidth="1"/>
    <col min="19" max="21" width="10.6640625" style="41" hidden="1" customWidth="1"/>
    <col min="22" max="22" width="10.6640625" style="41" customWidth="1"/>
    <col min="23" max="259" width="10.6640625" style="41"/>
    <col min="260" max="260" width="6.6640625" style="41" customWidth="1"/>
    <col min="261" max="261" width="5.5" style="41" customWidth="1"/>
    <col min="262" max="262" width="11.1640625" style="41" customWidth="1"/>
    <col min="263" max="263" width="18" style="41" customWidth="1"/>
    <col min="264" max="264" width="7.83203125" style="41" customWidth="1"/>
    <col min="265" max="265" width="9.83203125" style="41" customWidth="1"/>
    <col min="266" max="266" width="12.5" style="41" customWidth="1"/>
    <col min="267" max="267" width="12.5" style="41" bestFit="1" customWidth="1"/>
    <col min="268" max="268" width="9.83203125" style="41" customWidth="1"/>
    <col min="269" max="269" width="28.83203125" style="41" customWidth="1"/>
    <col min="270" max="270" width="10.83203125" style="41" customWidth="1"/>
    <col min="271" max="272" width="0" style="41" hidden="1" customWidth="1"/>
    <col min="273" max="273" width="4.33203125" style="41" customWidth="1"/>
    <col min="274" max="274" width="8.33203125" style="41" customWidth="1"/>
    <col min="275" max="277" width="0" style="41" hidden="1" customWidth="1"/>
    <col min="278" max="278" width="10.6640625" style="41" customWidth="1"/>
    <col min="279" max="515" width="10.6640625" style="41"/>
    <col min="516" max="516" width="6.6640625" style="41" customWidth="1"/>
    <col min="517" max="517" width="5.5" style="41" customWidth="1"/>
    <col min="518" max="518" width="11.1640625" style="41" customWidth="1"/>
    <col min="519" max="519" width="18" style="41" customWidth="1"/>
    <col min="520" max="520" width="7.83203125" style="41" customWidth="1"/>
    <col min="521" max="521" width="9.83203125" style="41" customWidth="1"/>
    <col min="522" max="522" width="12.5" style="41" customWidth="1"/>
    <col min="523" max="523" width="12.5" style="41" bestFit="1" customWidth="1"/>
    <col min="524" max="524" width="9.83203125" style="41" customWidth="1"/>
    <col min="525" max="525" width="28.83203125" style="41" customWidth="1"/>
    <col min="526" max="526" width="10.83203125" style="41" customWidth="1"/>
    <col min="527" max="528" width="0" style="41" hidden="1" customWidth="1"/>
    <col min="529" max="529" width="4.33203125" style="41" customWidth="1"/>
    <col min="530" max="530" width="8.33203125" style="41" customWidth="1"/>
    <col min="531" max="533" width="0" style="41" hidden="1" customWidth="1"/>
    <col min="534" max="534" width="10.6640625" style="41" customWidth="1"/>
    <col min="535" max="771" width="10.6640625" style="41"/>
    <col min="772" max="772" width="6.6640625" style="41" customWidth="1"/>
    <col min="773" max="773" width="5.5" style="41" customWidth="1"/>
    <col min="774" max="774" width="11.1640625" style="41" customWidth="1"/>
    <col min="775" max="775" width="18" style="41" customWidth="1"/>
    <col min="776" max="776" width="7.83203125" style="41" customWidth="1"/>
    <col min="777" max="777" width="9.83203125" style="41" customWidth="1"/>
    <col min="778" max="778" width="12.5" style="41" customWidth="1"/>
    <col min="779" max="779" width="12.5" style="41" bestFit="1" customWidth="1"/>
    <col min="780" max="780" width="9.83203125" style="41" customWidth="1"/>
    <col min="781" max="781" width="28.83203125" style="41" customWidth="1"/>
    <col min="782" max="782" width="10.83203125" style="41" customWidth="1"/>
    <col min="783" max="784" width="0" style="41" hidden="1" customWidth="1"/>
    <col min="785" max="785" width="4.33203125" style="41" customWidth="1"/>
    <col min="786" max="786" width="8.33203125" style="41" customWidth="1"/>
    <col min="787" max="789" width="0" style="41" hidden="1" customWidth="1"/>
    <col min="790" max="790" width="10.6640625" style="41" customWidth="1"/>
    <col min="791" max="1027" width="10.6640625" style="41"/>
    <col min="1028" max="1028" width="6.6640625" style="41" customWidth="1"/>
    <col min="1029" max="1029" width="5.5" style="41" customWidth="1"/>
    <col min="1030" max="1030" width="11.1640625" style="41" customWidth="1"/>
    <col min="1031" max="1031" width="18" style="41" customWidth="1"/>
    <col min="1032" max="1032" width="7.83203125" style="41" customWidth="1"/>
    <col min="1033" max="1033" width="9.83203125" style="41" customWidth="1"/>
    <col min="1034" max="1034" width="12.5" style="41" customWidth="1"/>
    <col min="1035" max="1035" width="12.5" style="41" bestFit="1" customWidth="1"/>
    <col min="1036" max="1036" width="9.83203125" style="41" customWidth="1"/>
    <col min="1037" max="1037" width="28.83203125" style="41" customWidth="1"/>
    <col min="1038" max="1038" width="10.83203125" style="41" customWidth="1"/>
    <col min="1039" max="1040" width="0" style="41" hidden="1" customWidth="1"/>
    <col min="1041" max="1041" width="4.33203125" style="41" customWidth="1"/>
    <col min="1042" max="1042" width="8.33203125" style="41" customWidth="1"/>
    <col min="1043" max="1045" width="0" style="41" hidden="1" customWidth="1"/>
    <col min="1046" max="1046" width="10.6640625" style="41" customWidth="1"/>
    <col min="1047" max="1283" width="10.6640625" style="41"/>
    <col min="1284" max="1284" width="6.6640625" style="41" customWidth="1"/>
    <col min="1285" max="1285" width="5.5" style="41" customWidth="1"/>
    <col min="1286" max="1286" width="11.1640625" style="41" customWidth="1"/>
    <col min="1287" max="1287" width="18" style="41" customWidth="1"/>
    <col min="1288" max="1288" width="7.83203125" style="41" customWidth="1"/>
    <col min="1289" max="1289" width="9.83203125" style="41" customWidth="1"/>
    <col min="1290" max="1290" width="12.5" style="41" customWidth="1"/>
    <col min="1291" max="1291" width="12.5" style="41" bestFit="1" customWidth="1"/>
    <col min="1292" max="1292" width="9.83203125" style="41" customWidth="1"/>
    <col min="1293" max="1293" width="28.83203125" style="41" customWidth="1"/>
    <col min="1294" max="1294" width="10.83203125" style="41" customWidth="1"/>
    <col min="1295" max="1296" width="0" style="41" hidden="1" customWidth="1"/>
    <col min="1297" max="1297" width="4.33203125" style="41" customWidth="1"/>
    <col min="1298" max="1298" width="8.33203125" style="41" customWidth="1"/>
    <col min="1299" max="1301" width="0" style="41" hidden="1" customWidth="1"/>
    <col min="1302" max="1302" width="10.6640625" style="41" customWidth="1"/>
    <col min="1303" max="1539" width="10.6640625" style="41"/>
    <col min="1540" max="1540" width="6.6640625" style="41" customWidth="1"/>
    <col min="1541" max="1541" width="5.5" style="41" customWidth="1"/>
    <col min="1542" max="1542" width="11.1640625" style="41" customWidth="1"/>
    <col min="1543" max="1543" width="18" style="41" customWidth="1"/>
    <col min="1544" max="1544" width="7.83203125" style="41" customWidth="1"/>
    <col min="1545" max="1545" width="9.83203125" style="41" customWidth="1"/>
    <col min="1546" max="1546" width="12.5" style="41" customWidth="1"/>
    <col min="1547" max="1547" width="12.5" style="41" bestFit="1" customWidth="1"/>
    <col min="1548" max="1548" width="9.83203125" style="41" customWidth="1"/>
    <col min="1549" max="1549" width="28.83203125" style="41" customWidth="1"/>
    <col min="1550" max="1550" width="10.83203125" style="41" customWidth="1"/>
    <col min="1551" max="1552" width="0" style="41" hidden="1" customWidth="1"/>
    <col min="1553" max="1553" width="4.33203125" style="41" customWidth="1"/>
    <col min="1554" max="1554" width="8.33203125" style="41" customWidth="1"/>
    <col min="1555" max="1557" width="0" style="41" hidden="1" customWidth="1"/>
    <col min="1558" max="1558" width="10.6640625" style="41" customWidth="1"/>
    <col min="1559" max="1795" width="10.6640625" style="41"/>
    <col min="1796" max="1796" width="6.6640625" style="41" customWidth="1"/>
    <col min="1797" max="1797" width="5.5" style="41" customWidth="1"/>
    <col min="1798" max="1798" width="11.1640625" style="41" customWidth="1"/>
    <col min="1799" max="1799" width="18" style="41" customWidth="1"/>
    <col min="1800" max="1800" width="7.83203125" style="41" customWidth="1"/>
    <col min="1801" max="1801" width="9.83203125" style="41" customWidth="1"/>
    <col min="1802" max="1802" width="12.5" style="41" customWidth="1"/>
    <col min="1803" max="1803" width="12.5" style="41" bestFit="1" customWidth="1"/>
    <col min="1804" max="1804" width="9.83203125" style="41" customWidth="1"/>
    <col min="1805" max="1805" width="28.83203125" style="41" customWidth="1"/>
    <col min="1806" max="1806" width="10.83203125" style="41" customWidth="1"/>
    <col min="1807" max="1808" width="0" style="41" hidden="1" customWidth="1"/>
    <col min="1809" max="1809" width="4.33203125" style="41" customWidth="1"/>
    <col min="1810" max="1810" width="8.33203125" style="41" customWidth="1"/>
    <col min="1811" max="1813" width="0" style="41" hidden="1" customWidth="1"/>
    <col min="1814" max="1814" width="10.6640625" style="41" customWidth="1"/>
    <col min="1815" max="2051" width="10.6640625" style="41"/>
    <col min="2052" max="2052" width="6.6640625" style="41" customWidth="1"/>
    <col min="2053" max="2053" width="5.5" style="41" customWidth="1"/>
    <col min="2054" max="2054" width="11.1640625" style="41" customWidth="1"/>
    <col min="2055" max="2055" width="18" style="41" customWidth="1"/>
    <col min="2056" max="2056" width="7.83203125" style="41" customWidth="1"/>
    <col min="2057" max="2057" width="9.83203125" style="41" customWidth="1"/>
    <col min="2058" max="2058" width="12.5" style="41" customWidth="1"/>
    <col min="2059" max="2059" width="12.5" style="41" bestFit="1" customWidth="1"/>
    <col min="2060" max="2060" width="9.83203125" style="41" customWidth="1"/>
    <col min="2061" max="2061" width="28.83203125" style="41" customWidth="1"/>
    <col min="2062" max="2062" width="10.83203125" style="41" customWidth="1"/>
    <col min="2063" max="2064" width="0" style="41" hidden="1" customWidth="1"/>
    <col min="2065" max="2065" width="4.33203125" style="41" customWidth="1"/>
    <col min="2066" max="2066" width="8.33203125" style="41" customWidth="1"/>
    <col min="2067" max="2069" width="0" style="41" hidden="1" customWidth="1"/>
    <col min="2070" max="2070" width="10.6640625" style="41" customWidth="1"/>
    <col min="2071" max="2307" width="10.6640625" style="41"/>
    <col min="2308" max="2308" width="6.6640625" style="41" customWidth="1"/>
    <col min="2309" max="2309" width="5.5" style="41" customWidth="1"/>
    <col min="2310" max="2310" width="11.1640625" style="41" customWidth="1"/>
    <col min="2311" max="2311" width="18" style="41" customWidth="1"/>
    <col min="2312" max="2312" width="7.83203125" style="41" customWidth="1"/>
    <col min="2313" max="2313" width="9.83203125" style="41" customWidth="1"/>
    <col min="2314" max="2314" width="12.5" style="41" customWidth="1"/>
    <col min="2315" max="2315" width="12.5" style="41" bestFit="1" customWidth="1"/>
    <col min="2316" max="2316" width="9.83203125" style="41" customWidth="1"/>
    <col min="2317" max="2317" width="28.83203125" style="41" customWidth="1"/>
    <col min="2318" max="2318" width="10.83203125" style="41" customWidth="1"/>
    <col min="2319" max="2320" width="0" style="41" hidden="1" customWidth="1"/>
    <col min="2321" max="2321" width="4.33203125" style="41" customWidth="1"/>
    <col min="2322" max="2322" width="8.33203125" style="41" customWidth="1"/>
    <col min="2323" max="2325" width="0" style="41" hidden="1" customWidth="1"/>
    <col min="2326" max="2326" width="10.6640625" style="41" customWidth="1"/>
    <col min="2327" max="2563" width="10.6640625" style="41"/>
    <col min="2564" max="2564" width="6.6640625" style="41" customWidth="1"/>
    <col min="2565" max="2565" width="5.5" style="41" customWidth="1"/>
    <col min="2566" max="2566" width="11.1640625" style="41" customWidth="1"/>
    <col min="2567" max="2567" width="18" style="41" customWidth="1"/>
    <col min="2568" max="2568" width="7.83203125" style="41" customWidth="1"/>
    <col min="2569" max="2569" width="9.83203125" style="41" customWidth="1"/>
    <col min="2570" max="2570" width="12.5" style="41" customWidth="1"/>
    <col min="2571" max="2571" width="12.5" style="41" bestFit="1" customWidth="1"/>
    <col min="2572" max="2572" width="9.83203125" style="41" customWidth="1"/>
    <col min="2573" max="2573" width="28.83203125" style="41" customWidth="1"/>
    <col min="2574" max="2574" width="10.83203125" style="41" customWidth="1"/>
    <col min="2575" max="2576" width="0" style="41" hidden="1" customWidth="1"/>
    <col min="2577" max="2577" width="4.33203125" style="41" customWidth="1"/>
    <col min="2578" max="2578" width="8.33203125" style="41" customWidth="1"/>
    <col min="2579" max="2581" width="0" style="41" hidden="1" customWidth="1"/>
    <col min="2582" max="2582" width="10.6640625" style="41" customWidth="1"/>
    <col min="2583" max="2819" width="10.6640625" style="41"/>
    <col min="2820" max="2820" width="6.6640625" style="41" customWidth="1"/>
    <col min="2821" max="2821" width="5.5" style="41" customWidth="1"/>
    <col min="2822" max="2822" width="11.1640625" style="41" customWidth="1"/>
    <col min="2823" max="2823" width="18" style="41" customWidth="1"/>
    <col min="2824" max="2824" width="7.83203125" style="41" customWidth="1"/>
    <col min="2825" max="2825" width="9.83203125" style="41" customWidth="1"/>
    <col min="2826" max="2826" width="12.5" style="41" customWidth="1"/>
    <col min="2827" max="2827" width="12.5" style="41" bestFit="1" customWidth="1"/>
    <col min="2828" max="2828" width="9.83203125" style="41" customWidth="1"/>
    <col min="2829" max="2829" width="28.83203125" style="41" customWidth="1"/>
    <col min="2830" max="2830" width="10.83203125" style="41" customWidth="1"/>
    <col min="2831" max="2832" width="0" style="41" hidden="1" customWidth="1"/>
    <col min="2833" max="2833" width="4.33203125" style="41" customWidth="1"/>
    <col min="2834" max="2834" width="8.33203125" style="41" customWidth="1"/>
    <col min="2835" max="2837" width="0" style="41" hidden="1" customWidth="1"/>
    <col min="2838" max="2838" width="10.6640625" style="41" customWidth="1"/>
    <col min="2839" max="3075" width="10.6640625" style="41"/>
    <col min="3076" max="3076" width="6.6640625" style="41" customWidth="1"/>
    <col min="3077" max="3077" width="5.5" style="41" customWidth="1"/>
    <col min="3078" max="3078" width="11.1640625" style="41" customWidth="1"/>
    <col min="3079" max="3079" width="18" style="41" customWidth="1"/>
    <col min="3080" max="3080" width="7.83203125" style="41" customWidth="1"/>
    <col min="3081" max="3081" width="9.83203125" style="41" customWidth="1"/>
    <col min="3082" max="3082" width="12.5" style="41" customWidth="1"/>
    <col min="3083" max="3083" width="12.5" style="41" bestFit="1" customWidth="1"/>
    <col min="3084" max="3084" width="9.83203125" style="41" customWidth="1"/>
    <col min="3085" max="3085" width="28.83203125" style="41" customWidth="1"/>
    <col min="3086" max="3086" width="10.83203125" style="41" customWidth="1"/>
    <col min="3087" max="3088" width="0" style="41" hidden="1" customWidth="1"/>
    <col min="3089" max="3089" width="4.33203125" style="41" customWidth="1"/>
    <col min="3090" max="3090" width="8.33203125" style="41" customWidth="1"/>
    <col min="3091" max="3093" width="0" style="41" hidden="1" customWidth="1"/>
    <col min="3094" max="3094" width="10.6640625" style="41" customWidth="1"/>
    <col min="3095" max="3331" width="10.6640625" style="41"/>
    <col min="3332" max="3332" width="6.6640625" style="41" customWidth="1"/>
    <col min="3333" max="3333" width="5.5" style="41" customWidth="1"/>
    <col min="3334" max="3334" width="11.1640625" style="41" customWidth="1"/>
    <col min="3335" max="3335" width="18" style="41" customWidth="1"/>
    <col min="3336" max="3336" width="7.83203125" style="41" customWidth="1"/>
    <col min="3337" max="3337" width="9.83203125" style="41" customWidth="1"/>
    <col min="3338" max="3338" width="12.5" style="41" customWidth="1"/>
    <col min="3339" max="3339" width="12.5" style="41" bestFit="1" customWidth="1"/>
    <col min="3340" max="3340" width="9.83203125" style="41" customWidth="1"/>
    <col min="3341" max="3341" width="28.83203125" style="41" customWidth="1"/>
    <col min="3342" max="3342" width="10.83203125" style="41" customWidth="1"/>
    <col min="3343" max="3344" width="0" style="41" hidden="1" customWidth="1"/>
    <col min="3345" max="3345" width="4.33203125" style="41" customWidth="1"/>
    <col min="3346" max="3346" width="8.33203125" style="41" customWidth="1"/>
    <col min="3347" max="3349" width="0" style="41" hidden="1" customWidth="1"/>
    <col min="3350" max="3350" width="10.6640625" style="41" customWidth="1"/>
    <col min="3351" max="3587" width="10.6640625" style="41"/>
    <col min="3588" max="3588" width="6.6640625" style="41" customWidth="1"/>
    <col min="3589" max="3589" width="5.5" style="41" customWidth="1"/>
    <col min="3590" max="3590" width="11.1640625" style="41" customWidth="1"/>
    <col min="3591" max="3591" width="18" style="41" customWidth="1"/>
    <col min="3592" max="3592" width="7.83203125" style="41" customWidth="1"/>
    <col min="3593" max="3593" width="9.83203125" style="41" customWidth="1"/>
    <col min="3594" max="3594" width="12.5" style="41" customWidth="1"/>
    <col min="3595" max="3595" width="12.5" style="41" bestFit="1" customWidth="1"/>
    <col min="3596" max="3596" width="9.83203125" style="41" customWidth="1"/>
    <col min="3597" max="3597" width="28.83203125" style="41" customWidth="1"/>
    <col min="3598" max="3598" width="10.83203125" style="41" customWidth="1"/>
    <col min="3599" max="3600" width="0" style="41" hidden="1" customWidth="1"/>
    <col min="3601" max="3601" width="4.33203125" style="41" customWidth="1"/>
    <col min="3602" max="3602" width="8.33203125" style="41" customWidth="1"/>
    <col min="3603" max="3605" width="0" style="41" hidden="1" customWidth="1"/>
    <col min="3606" max="3606" width="10.6640625" style="41" customWidth="1"/>
    <col min="3607" max="3843" width="10.6640625" style="41"/>
    <col min="3844" max="3844" width="6.6640625" style="41" customWidth="1"/>
    <col min="3845" max="3845" width="5.5" style="41" customWidth="1"/>
    <col min="3846" max="3846" width="11.1640625" style="41" customWidth="1"/>
    <col min="3847" max="3847" width="18" style="41" customWidth="1"/>
    <col min="3848" max="3848" width="7.83203125" style="41" customWidth="1"/>
    <col min="3849" max="3849" width="9.83203125" style="41" customWidth="1"/>
    <col min="3850" max="3850" width="12.5" style="41" customWidth="1"/>
    <col min="3851" max="3851" width="12.5" style="41" bestFit="1" customWidth="1"/>
    <col min="3852" max="3852" width="9.83203125" style="41" customWidth="1"/>
    <col min="3853" max="3853" width="28.83203125" style="41" customWidth="1"/>
    <col min="3854" max="3854" width="10.83203125" style="41" customWidth="1"/>
    <col min="3855" max="3856" width="0" style="41" hidden="1" customWidth="1"/>
    <col min="3857" max="3857" width="4.33203125" style="41" customWidth="1"/>
    <col min="3858" max="3858" width="8.33203125" style="41" customWidth="1"/>
    <col min="3859" max="3861" width="0" style="41" hidden="1" customWidth="1"/>
    <col min="3862" max="3862" width="10.6640625" style="41" customWidth="1"/>
    <col min="3863" max="4099" width="10.6640625" style="41"/>
    <col min="4100" max="4100" width="6.6640625" style="41" customWidth="1"/>
    <col min="4101" max="4101" width="5.5" style="41" customWidth="1"/>
    <col min="4102" max="4102" width="11.1640625" style="41" customWidth="1"/>
    <col min="4103" max="4103" width="18" style="41" customWidth="1"/>
    <col min="4104" max="4104" width="7.83203125" style="41" customWidth="1"/>
    <col min="4105" max="4105" width="9.83203125" style="41" customWidth="1"/>
    <col min="4106" max="4106" width="12.5" style="41" customWidth="1"/>
    <col min="4107" max="4107" width="12.5" style="41" bestFit="1" customWidth="1"/>
    <col min="4108" max="4108" width="9.83203125" style="41" customWidth="1"/>
    <col min="4109" max="4109" width="28.83203125" style="41" customWidth="1"/>
    <col min="4110" max="4110" width="10.83203125" style="41" customWidth="1"/>
    <col min="4111" max="4112" width="0" style="41" hidden="1" customWidth="1"/>
    <col min="4113" max="4113" width="4.33203125" style="41" customWidth="1"/>
    <col min="4114" max="4114" width="8.33203125" style="41" customWidth="1"/>
    <col min="4115" max="4117" width="0" style="41" hidden="1" customWidth="1"/>
    <col min="4118" max="4118" width="10.6640625" style="41" customWidth="1"/>
    <col min="4119" max="4355" width="10.6640625" style="41"/>
    <col min="4356" max="4356" width="6.6640625" style="41" customWidth="1"/>
    <col min="4357" max="4357" width="5.5" style="41" customWidth="1"/>
    <col min="4358" max="4358" width="11.1640625" style="41" customWidth="1"/>
    <col min="4359" max="4359" width="18" style="41" customWidth="1"/>
    <col min="4360" max="4360" width="7.83203125" style="41" customWidth="1"/>
    <col min="4361" max="4361" width="9.83203125" style="41" customWidth="1"/>
    <col min="4362" max="4362" width="12.5" style="41" customWidth="1"/>
    <col min="4363" max="4363" width="12.5" style="41" bestFit="1" customWidth="1"/>
    <col min="4364" max="4364" width="9.83203125" style="41" customWidth="1"/>
    <col min="4365" max="4365" width="28.83203125" style="41" customWidth="1"/>
    <col min="4366" max="4366" width="10.83203125" style="41" customWidth="1"/>
    <col min="4367" max="4368" width="0" style="41" hidden="1" customWidth="1"/>
    <col min="4369" max="4369" width="4.33203125" style="41" customWidth="1"/>
    <col min="4370" max="4370" width="8.33203125" style="41" customWidth="1"/>
    <col min="4371" max="4373" width="0" style="41" hidden="1" customWidth="1"/>
    <col min="4374" max="4374" width="10.6640625" style="41" customWidth="1"/>
    <col min="4375" max="4611" width="10.6640625" style="41"/>
    <col min="4612" max="4612" width="6.6640625" style="41" customWidth="1"/>
    <col min="4613" max="4613" width="5.5" style="41" customWidth="1"/>
    <col min="4614" max="4614" width="11.1640625" style="41" customWidth="1"/>
    <col min="4615" max="4615" width="18" style="41" customWidth="1"/>
    <col min="4616" max="4616" width="7.83203125" style="41" customWidth="1"/>
    <col min="4617" max="4617" width="9.83203125" style="41" customWidth="1"/>
    <col min="4618" max="4618" width="12.5" style="41" customWidth="1"/>
    <col min="4619" max="4619" width="12.5" style="41" bestFit="1" customWidth="1"/>
    <col min="4620" max="4620" width="9.83203125" style="41" customWidth="1"/>
    <col min="4621" max="4621" width="28.83203125" style="41" customWidth="1"/>
    <col min="4622" max="4622" width="10.83203125" style="41" customWidth="1"/>
    <col min="4623" max="4624" width="0" style="41" hidden="1" customWidth="1"/>
    <col min="4625" max="4625" width="4.33203125" style="41" customWidth="1"/>
    <col min="4626" max="4626" width="8.33203125" style="41" customWidth="1"/>
    <col min="4627" max="4629" width="0" style="41" hidden="1" customWidth="1"/>
    <col min="4630" max="4630" width="10.6640625" style="41" customWidth="1"/>
    <col min="4631" max="4867" width="10.6640625" style="41"/>
    <col min="4868" max="4868" width="6.6640625" style="41" customWidth="1"/>
    <col min="4869" max="4869" width="5.5" style="41" customWidth="1"/>
    <col min="4870" max="4870" width="11.1640625" style="41" customWidth="1"/>
    <col min="4871" max="4871" width="18" style="41" customWidth="1"/>
    <col min="4872" max="4872" width="7.83203125" style="41" customWidth="1"/>
    <col min="4873" max="4873" width="9.83203125" style="41" customWidth="1"/>
    <col min="4874" max="4874" width="12.5" style="41" customWidth="1"/>
    <col min="4875" max="4875" width="12.5" style="41" bestFit="1" customWidth="1"/>
    <col min="4876" max="4876" width="9.83203125" style="41" customWidth="1"/>
    <col min="4877" max="4877" width="28.83203125" style="41" customWidth="1"/>
    <col min="4878" max="4878" width="10.83203125" style="41" customWidth="1"/>
    <col min="4879" max="4880" width="0" style="41" hidden="1" customWidth="1"/>
    <col min="4881" max="4881" width="4.33203125" style="41" customWidth="1"/>
    <col min="4882" max="4882" width="8.33203125" style="41" customWidth="1"/>
    <col min="4883" max="4885" width="0" style="41" hidden="1" customWidth="1"/>
    <col min="4886" max="4886" width="10.6640625" style="41" customWidth="1"/>
    <col min="4887" max="5123" width="10.6640625" style="41"/>
    <col min="5124" max="5124" width="6.6640625" style="41" customWidth="1"/>
    <col min="5125" max="5125" width="5.5" style="41" customWidth="1"/>
    <col min="5126" max="5126" width="11.1640625" style="41" customWidth="1"/>
    <col min="5127" max="5127" width="18" style="41" customWidth="1"/>
    <col min="5128" max="5128" width="7.83203125" style="41" customWidth="1"/>
    <col min="5129" max="5129" width="9.83203125" style="41" customWidth="1"/>
    <col min="5130" max="5130" width="12.5" style="41" customWidth="1"/>
    <col min="5131" max="5131" width="12.5" style="41" bestFit="1" customWidth="1"/>
    <col min="5132" max="5132" width="9.83203125" style="41" customWidth="1"/>
    <col min="5133" max="5133" width="28.83203125" style="41" customWidth="1"/>
    <col min="5134" max="5134" width="10.83203125" style="41" customWidth="1"/>
    <col min="5135" max="5136" width="0" style="41" hidden="1" customWidth="1"/>
    <col min="5137" max="5137" width="4.33203125" style="41" customWidth="1"/>
    <col min="5138" max="5138" width="8.33203125" style="41" customWidth="1"/>
    <col min="5139" max="5141" width="0" style="41" hidden="1" customWidth="1"/>
    <col min="5142" max="5142" width="10.6640625" style="41" customWidth="1"/>
    <col min="5143" max="5379" width="10.6640625" style="41"/>
    <col min="5380" max="5380" width="6.6640625" style="41" customWidth="1"/>
    <col min="5381" max="5381" width="5.5" style="41" customWidth="1"/>
    <col min="5382" max="5382" width="11.1640625" style="41" customWidth="1"/>
    <col min="5383" max="5383" width="18" style="41" customWidth="1"/>
    <col min="5384" max="5384" width="7.83203125" style="41" customWidth="1"/>
    <col min="5385" max="5385" width="9.83203125" style="41" customWidth="1"/>
    <col min="5386" max="5386" width="12.5" style="41" customWidth="1"/>
    <col min="5387" max="5387" width="12.5" style="41" bestFit="1" customWidth="1"/>
    <col min="5388" max="5388" width="9.83203125" style="41" customWidth="1"/>
    <col min="5389" max="5389" width="28.83203125" style="41" customWidth="1"/>
    <col min="5390" max="5390" width="10.83203125" style="41" customWidth="1"/>
    <col min="5391" max="5392" width="0" style="41" hidden="1" customWidth="1"/>
    <col min="5393" max="5393" width="4.33203125" style="41" customWidth="1"/>
    <col min="5394" max="5394" width="8.33203125" style="41" customWidth="1"/>
    <col min="5395" max="5397" width="0" style="41" hidden="1" customWidth="1"/>
    <col min="5398" max="5398" width="10.6640625" style="41" customWidth="1"/>
    <col min="5399" max="5635" width="10.6640625" style="41"/>
    <col min="5636" max="5636" width="6.6640625" style="41" customWidth="1"/>
    <col min="5637" max="5637" width="5.5" style="41" customWidth="1"/>
    <col min="5638" max="5638" width="11.1640625" style="41" customWidth="1"/>
    <col min="5639" max="5639" width="18" style="41" customWidth="1"/>
    <col min="5640" max="5640" width="7.83203125" style="41" customWidth="1"/>
    <col min="5641" max="5641" width="9.83203125" style="41" customWidth="1"/>
    <col min="5642" max="5642" width="12.5" style="41" customWidth="1"/>
    <col min="5643" max="5643" width="12.5" style="41" bestFit="1" customWidth="1"/>
    <col min="5644" max="5644" width="9.83203125" style="41" customWidth="1"/>
    <col min="5645" max="5645" width="28.83203125" style="41" customWidth="1"/>
    <col min="5646" max="5646" width="10.83203125" style="41" customWidth="1"/>
    <col min="5647" max="5648" width="0" style="41" hidden="1" customWidth="1"/>
    <col min="5649" max="5649" width="4.33203125" style="41" customWidth="1"/>
    <col min="5650" max="5650" width="8.33203125" style="41" customWidth="1"/>
    <col min="5651" max="5653" width="0" style="41" hidden="1" customWidth="1"/>
    <col min="5654" max="5654" width="10.6640625" style="41" customWidth="1"/>
    <col min="5655" max="5891" width="10.6640625" style="41"/>
    <col min="5892" max="5892" width="6.6640625" style="41" customWidth="1"/>
    <col min="5893" max="5893" width="5.5" style="41" customWidth="1"/>
    <col min="5894" max="5894" width="11.1640625" style="41" customWidth="1"/>
    <col min="5895" max="5895" width="18" style="41" customWidth="1"/>
    <col min="5896" max="5896" width="7.83203125" style="41" customWidth="1"/>
    <col min="5897" max="5897" width="9.83203125" style="41" customWidth="1"/>
    <col min="5898" max="5898" width="12.5" style="41" customWidth="1"/>
    <col min="5899" max="5899" width="12.5" style="41" bestFit="1" customWidth="1"/>
    <col min="5900" max="5900" width="9.83203125" style="41" customWidth="1"/>
    <col min="5901" max="5901" width="28.83203125" style="41" customWidth="1"/>
    <col min="5902" max="5902" width="10.83203125" style="41" customWidth="1"/>
    <col min="5903" max="5904" width="0" style="41" hidden="1" customWidth="1"/>
    <col min="5905" max="5905" width="4.33203125" style="41" customWidth="1"/>
    <col min="5906" max="5906" width="8.33203125" style="41" customWidth="1"/>
    <col min="5907" max="5909" width="0" style="41" hidden="1" customWidth="1"/>
    <col min="5910" max="5910" width="10.6640625" style="41" customWidth="1"/>
    <col min="5911" max="6147" width="10.6640625" style="41"/>
    <col min="6148" max="6148" width="6.6640625" style="41" customWidth="1"/>
    <col min="6149" max="6149" width="5.5" style="41" customWidth="1"/>
    <col min="6150" max="6150" width="11.1640625" style="41" customWidth="1"/>
    <col min="6151" max="6151" width="18" style="41" customWidth="1"/>
    <col min="6152" max="6152" width="7.83203125" style="41" customWidth="1"/>
    <col min="6153" max="6153" width="9.83203125" style="41" customWidth="1"/>
    <col min="6154" max="6154" width="12.5" style="41" customWidth="1"/>
    <col min="6155" max="6155" width="12.5" style="41" bestFit="1" customWidth="1"/>
    <col min="6156" max="6156" width="9.83203125" style="41" customWidth="1"/>
    <col min="6157" max="6157" width="28.83203125" style="41" customWidth="1"/>
    <col min="6158" max="6158" width="10.83203125" style="41" customWidth="1"/>
    <col min="6159" max="6160" width="0" style="41" hidden="1" customWidth="1"/>
    <col min="6161" max="6161" width="4.33203125" style="41" customWidth="1"/>
    <col min="6162" max="6162" width="8.33203125" style="41" customWidth="1"/>
    <col min="6163" max="6165" width="0" style="41" hidden="1" customWidth="1"/>
    <col min="6166" max="6166" width="10.6640625" style="41" customWidth="1"/>
    <col min="6167" max="6403" width="10.6640625" style="41"/>
    <col min="6404" max="6404" width="6.6640625" style="41" customWidth="1"/>
    <col min="6405" max="6405" width="5.5" style="41" customWidth="1"/>
    <col min="6406" max="6406" width="11.1640625" style="41" customWidth="1"/>
    <col min="6407" max="6407" width="18" style="41" customWidth="1"/>
    <col min="6408" max="6408" width="7.83203125" style="41" customWidth="1"/>
    <col min="6409" max="6409" width="9.83203125" style="41" customWidth="1"/>
    <col min="6410" max="6410" width="12.5" style="41" customWidth="1"/>
    <col min="6411" max="6411" width="12.5" style="41" bestFit="1" customWidth="1"/>
    <col min="6412" max="6412" width="9.83203125" style="41" customWidth="1"/>
    <col min="6413" max="6413" width="28.83203125" style="41" customWidth="1"/>
    <col min="6414" max="6414" width="10.83203125" style="41" customWidth="1"/>
    <col min="6415" max="6416" width="0" style="41" hidden="1" customWidth="1"/>
    <col min="6417" max="6417" width="4.33203125" style="41" customWidth="1"/>
    <col min="6418" max="6418" width="8.33203125" style="41" customWidth="1"/>
    <col min="6419" max="6421" width="0" style="41" hidden="1" customWidth="1"/>
    <col min="6422" max="6422" width="10.6640625" style="41" customWidth="1"/>
    <col min="6423" max="6659" width="10.6640625" style="41"/>
    <col min="6660" max="6660" width="6.6640625" style="41" customWidth="1"/>
    <col min="6661" max="6661" width="5.5" style="41" customWidth="1"/>
    <col min="6662" max="6662" width="11.1640625" style="41" customWidth="1"/>
    <col min="6663" max="6663" width="18" style="41" customWidth="1"/>
    <col min="6664" max="6664" width="7.83203125" style="41" customWidth="1"/>
    <col min="6665" max="6665" width="9.83203125" style="41" customWidth="1"/>
    <col min="6666" max="6666" width="12.5" style="41" customWidth="1"/>
    <col min="6667" max="6667" width="12.5" style="41" bestFit="1" customWidth="1"/>
    <col min="6668" max="6668" width="9.83203125" style="41" customWidth="1"/>
    <col min="6669" max="6669" width="28.83203125" style="41" customWidth="1"/>
    <col min="6670" max="6670" width="10.83203125" style="41" customWidth="1"/>
    <col min="6671" max="6672" width="0" style="41" hidden="1" customWidth="1"/>
    <col min="6673" max="6673" width="4.33203125" style="41" customWidth="1"/>
    <col min="6674" max="6674" width="8.33203125" style="41" customWidth="1"/>
    <col min="6675" max="6677" width="0" style="41" hidden="1" customWidth="1"/>
    <col min="6678" max="6678" width="10.6640625" style="41" customWidth="1"/>
    <col min="6679" max="6915" width="10.6640625" style="41"/>
    <col min="6916" max="6916" width="6.6640625" style="41" customWidth="1"/>
    <col min="6917" max="6917" width="5.5" style="41" customWidth="1"/>
    <col min="6918" max="6918" width="11.1640625" style="41" customWidth="1"/>
    <col min="6919" max="6919" width="18" style="41" customWidth="1"/>
    <col min="6920" max="6920" width="7.83203125" style="41" customWidth="1"/>
    <col min="6921" max="6921" width="9.83203125" style="41" customWidth="1"/>
    <col min="6922" max="6922" width="12.5" style="41" customWidth="1"/>
    <col min="6923" max="6923" width="12.5" style="41" bestFit="1" customWidth="1"/>
    <col min="6924" max="6924" width="9.83203125" style="41" customWidth="1"/>
    <col min="6925" max="6925" width="28.83203125" style="41" customWidth="1"/>
    <col min="6926" max="6926" width="10.83203125" style="41" customWidth="1"/>
    <col min="6927" max="6928" width="0" style="41" hidden="1" customWidth="1"/>
    <col min="6929" max="6929" width="4.33203125" style="41" customWidth="1"/>
    <col min="6930" max="6930" width="8.33203125" style="41" customWidth="1"/>
    <col min="6931" max="6933" width="0" style="41" hidden="1" customWidth="1"/>
    <col min="6934" max="6934" width="10.6640625" style="41" customWidth="1"/>
    <col min="6935" max="7171" width="10.6640625" style="41"/>
    <col min="7172" max="7172" width="6.6640625" style="41" customWidth="1"/>
    <col min="7173" max="7173" width="5.5" style="41" customWidth="1"/>
    <col min="7174" max="7174" width="11.1640625" style="41" customWidth="1"/>
    <col min="7175" max="7175" width="18" style="41" customWidth="1"/>
    <col min="7176" max="7176" width="7.83203125" style="41" customWidth="1"/>
    <col min="7177" max="7177" width="9.83203125" style="41" customWidth="1"/>
    <col min="7178" max="7178" width="12.5" style="41" customWidth="1"/>
    <col min="7179" max="7179" width="12.5" style="41" bestFit="1" customWidth="1"/>
    <col min="7180" max="7180" width="9.83203125" style="41" customWidth="1"/>
    <col min="7181" max="7181" width="28.83203125" style="41" customWidth="1"/>
    <col min="7182" max="7182" width="10.83203125" style="41" customWidth="1"/>
    <col min="7183" max="7184" width="0" style="41" hidden="1" customWidth="1"/>
    <col min="7185" max="7185" width="4.33203125" style="41" customWidth="1"/>
    <col min="7186" max="7186" width="8.33203125" style="41" customWidth="1"/>
    <col min="7187" max="7189" width="0" style="41" hidden="1" customWidth="1"/>
    <col min="7190" max="7190" width="10.6640625" style="41" customWidth="1"/>
    <col min="7191" max="7427" width="10.6640625" style="41"/>
    <col min="7428" max="7428" width="6.6640625" style="41" customWidth="1"/>
    <col min="7429" max="7429" width="5.5" style="41" customWidth="1"/>
    <col min="7430" max="7430" width="11.1640625" style="41" customWidth="1"/>
    <col min="7431" max="7431" width="18" style="41" customWidth="1"/>
    <col min="7432" max="7432" width="7.83203125" style="41" customWidth="1"/>
    <col min="7433" max="7433" width="9.83203125" style="41" customWidth="1"/>
    <col min="7434" max="7434" width="12.5" style="41" customWidth="1"/>
    <col min="7435" max="7435" width="12.5" style="41" bestFit="1" customWidth="1"/>
    <col min="7436" max="7436" width="9.83203125" style="41" customWidth="1"/>
    <col min="7437" max="7437" width="28.83203125" style="41" customWidth="1"/>
    <col min="7438" max="7438" width="10.83203125" style="41" customWidth="1"/>
    <col min="7439" max="7440" width="0" style="41" hidden="1" customWidth="1"/>
    <col min="7441" max="7441" width="4.33203125" style="41" customWidth="1"/>
    <col min="7442" max="7442" width="8.33203125" style="41" customWidth="1"/>
    <col min="7443" max="7445" width="0" style="41" hidden="1" customWidth="1"/>
    <col min="7446" max="7446" width="10.6640625" style="41" customWidth="1"/>
    <col min="7447" max="7683" width="10.6640625" style="41"/>
    <col min="7684" max="7684" width="6.6640625" style="41" customWidth="1"/>
    <col min="7685" max="7685" width="5.5" style="41" customWidth="1"/>
    <col min="7686" max="7686" width="11.1640625" style="41" customWidth="1"/>
    <col min="7687" max="7687" width="18" style="41" customWidth="1"/>
    <col min="7688" max="7688" width="7.83203125" style="41" customWidth="1"/>
    <col min="7689" max="7689" width="9.83203125" style="41" customWidth="1"/>
    <col min="7690" max="7690" width="12.5" style="41" customWidth="1"/>
    <col min="7691" max="7691" width="12.5" style="41" bestFit="1" customWidth="1"/>
    <col min="7692" max="7692" width="9.83203125" style="41" customWidth="1"/>
    <col min="7693" max="7693" width="28.83203125" style="41" customWidth="1"/>
    <col min="7694" max="7694" width="10.83203125" style="41" customWidth="1"/>
    <col min="7695" max="7696" width="0" style="41" hidden="1" customWidth="1"/>
    <col min="7697" max="7697" width="4.33203125" style="41" customWidth="1"/>
    <col min="7698" max="7698" width="8.33203125" style="41" customWidth="1"/>
    <col min="7699" max="7701" width="0" style="41" hidden="1" customWidth="1"/>
    <col min="7702" max="7702" width="10.6640625" style="41" customWidth="1"/>
    <col min="7703" max="7939" width="10.6640625" style="41"/>
    <col min="7940" max="7940" width="6.6640625" style="41" customWidth="1"/>
    <col min="7941" max="7941" width="5.5" style="41" customWidth="1"/>
    <col min="7942" max="7942" width="11.1640625" style="41" customWidth="1"/>
    <col min="7943" max="7943" width="18" style="41" customWidth="1"/>
    <col min="7944" max="7944" width="7.83203125" style="41" customWidth="1"/>
    <col min="7945" max="7945" width="9.83203125" style="41" customWidth="1"/>
    <col min="7946" max="7946" width="12.5" style="41" customWidth="1"/>
    <col min="7947" max="7947" width="12.5" style="41" bestFit="1" customWidth="1"/>
    <col min="7948" max="7948" width="9.83203125" style="41" customWidth="1"/>
    <col min="7949" max="7949" width="28.83203125" style="41" customWidth="1"/>
    <col min="7950" max="7950" width="10.83203125" style="41" customWidth="1"/>
    <col min="7951" max="7952" width="0" style="41" hidden="1" customWidth="1"/>
    <col min="7953" max="7953" width="4.33203125" style="41" customWidth="1"/>
    <col min="7954" max="7954" width="8.33203125" style="41" customWidth="1"/>
    <col min="7955" max="7957" width="0" style="41" hidden="1" customWidth="1"/>
    <col min="7958" max="7958" width="10.6640625" style="41" customWidth="1"/>
    <col min="7959" max="8195" width="10.6640625" style="41"/>
    <col min="8196" max="8196" width="6.6640625" style="41" customWidth="1"/>
    <col min="8197" max="8197" width="5.5" style="41" customWidth="1"/>
    <col min="8198" max="8198" width="11.1640625" style="41" customWidth="1"/>
    <col min="8199" max="8199" width="18" style="41" customWidth="1"/>
    <col min="8200" max="8200" width="7.83203125" style="41" customWidth="1"/>
    <col min="8201" max="8201" width="9.83203125" style="41" customWidth="1"/>
    <col min="8202" max="8202" width="12.5" style="41" customWidth="1"/>
    <col min="8203" max="8203" width="12.5" style="41" bestFit="1" customWidth="1"/>
    <col min="8204" max="8204" width="9.83203125" style="41" customWidth="1"/>
    <col min="8205" max="8205" width="28.83203125" style="41" customWidth="1"/>
    <col min="8206" max="8206" width="10.83203125" style="41" customWidth="1"/>
    <col min="8207" max="8208" width="0" style="41" hidden="1" customWidth="1"/>
    <col min="8209" max="8209" width="4.33203125" style="41" customWidth="1"/>
    <col min="8210" max="8210" width="8.33203125" style="41" customWidth="1"/>
    <col min="8211" max="8213" width="0" style="41" hidden="1" customWidth="1"/>
    <col min="8214" max="8214" width="10.6640625" style="41" customWidth="1"/>
    <col min="8215" max="8451" width="10.6640625" style="41"/>
    <col min="8452" max="8452" width="6.6640625" style="41" customWidth="1"/>
    <col min="8453" max="8453" width="5.5" style="41" customWidth="1"/>
    <col min="8454" max="8454" width="11.1640625" style="41" customWidth="1"/>
    <col min="8455" max="8455" width="18" style="41" customWidth="1"/>
    <col min="8456" max="8456" width="7.83203125" style="41" customWidth="1"/>
    <col min="8457" max="8457" width="9.83203125" style="41" customWidth="1"/>
    <col min="8458" max="8458" width="12.5" style="41" customWidth="1"/>
    <col min="8459" max="8459" width="12.5" style="41" bestFit="1" customWidth="1"/>
    <col min="8460" max="8460" width="9.83203125" style="41" customWidth="1"/>
    <col min="8461" max="8461" width="28.83203125" style="41" customWidth="1"/>
    <col min="8462" max="8462" width="10.83203125" style="41" customWidth="1"/>
    <col min="8463" max="8464" width="0" style="41" hidden="1" customWidth="1"/>
    <col min="8465" max="8465" width="4.33203125" style="41" customWidth="1"/>
    <col min="8466" max="8466" width="8.33203125" style="41" customWidth="1"/>
    <col min="8467" max="8469" width="0" style="41" hidden="1" customWidth="1"/>
    <col min="8470" max="8470" width="10.6640625" style="41" customWidth="1"/>
    <col min="8471" max="8707" width="10.6640625" style="41"/>
    <col min="8708" max="8708" width="6.6640625" style="41" customWidth="1"/>
    <col min="8709" max="8709" width="5.5" style="41" customWidth="1"/>
    <col min="8710" max="8710" width="11.1640625" style="41" customWidth="1"/>
    <col min="8711" max="8711" width="18" style="41" customWidth="1"/>
    <col min="8712" max="8712" width="7.83203125" style="41" customWidth="1"/>
    <col min="8713" max="8713" width="9.83203125" style="41" customWidth="1"/>
    <col min="8714" max="8714" width="12.5" style="41" customWidth="1"/>
    <col min="8715" max="8715" width="12.5" style="41" bestFit="1" customWidth="1"/>
    <col min="8716" max="8716" width="9.83203125" style="41" customWidth="1"/>
    <col min="8717" max="8717" width="28.83203125" style="41" customWidth="1"/>
    <col min="8718" max="8718" width="10.83203125" style="41" customWidth="1"/>
    <col min="8719" max="8720" width="0" style="41" hidden="1" customWidth="1"/>
    <col min="8721" max="8721" width="4.33203125" style="41" customWidth="1"/>
    <col min="8722" max="8722" width="8.33203125" style="41" customWidth="1"/>
    <col min="8723" max="8725" width="0" style="41" hidden="1" customWidth="1"/>
    <col min="8726" max="8726" width="10.6640625" style="41" customWidth="1"/>
    <col min="8727" max="8963" width="10.6640625" style="41"/>
    <col min="8964" max="8964" width="6.6640625" style="41" customWidth="1"/>
    <col min="8965" max="8965" width="5.5" style="41" customWidth="1"/>
    <col min="8966" max="8966" width="11.1640625" style="41" customWidth="1"/>
    <col min="8967" max="8967" width="18" style="41" customWidth="1"/>
    <col min="8968" max="8968" width="7.83203125" style="41" customWidth="1"/>
    <col min="8969" max="8969" width="9.83203125" style="41" customWidth="1"/>
    <col min="8970" max="8970" width="12.5" style="41" customWidth="1"/>
    <col min="8971" max="8971" width="12.5" style="41" bestFit="1" customWidth="1"/>
    <col min="8972" max="8972" width="9.83203125" style="41" customWidth="1"/>
    <col min="8973" max="8973" width="28.83203125" style="41" customWidth="1"/>
    <col min="8974" max="8974" width="10.83203125" style="41" customWidth="1"/>
    <col min="8975" max="8976" width="0" style="41" hidden="1" customWidth="1"/>
    <col min="8977" max="8977" width="4.33203125" style="41" customWidth="1"/>
    <col min="8978" max="8978" width="8.33203125" style="41" customWidth="1"/>
    <col min="8979" max="8981" width="0" style="41" hidden="1" customWidth="1"/>
    <col min="8982" max="8982" width="10.6640625" style="41" customWidth="1"/>
    <col min="8983" max="9219" width="10.6640625" style="41"/>
    <col min="9220" max="9220" width="6.6640625" style="41" customWidth="1"/>
    <col min="9221" max="9221" width="5.5" style="41" customWidth="1"/>
    <col min="9222" max="9222" width="11.1640625" style="41" customWidth="1"/>
    <col min="9223" max="9223" width="18" style="41" customWidth="1"/>
    <col min="9224" max="9224" width="7.83203125" style="41" customWidth="1"/>
    <col min="9225" max="9225" width="9.83203125" style="41" customWidth="1"/>
    <col min="9226" max="9226" width="12.5" style="41" customWidth="1"/>
    <col min="9227" max="9227" width="12.5" style="41" bestFit="1" customWidth="1"/>
    <col min="9228" max="9228" width="9.83203125" style="41" customWidth="1"/>
    <col min="9229" max="9229" width="28.83203125" style="41" customWidth="1"/>
    <col min="9230" max="9230" width="10.83203125" style="41" customWidth="1"/>
    <col min="9231" max="9232" width="0" style="41" hidden="1" customWidth="1"/>
    <col min="9233" max="9233" width="4.33203125" style="41" customWidth="1"/>
    <col min="9234" max="9234" width="8.33203125" style="41" customWidth="1"/>
    <col min="9235" max="9237" width="0" style="41" hidden="1" customWidth="1"/>
    <col min="9238" max="9238" width="10.6640625" style="41" customWidth="1"/>
    <col min="9239" max="9475" width="10.6640625" style="41"/>
    <col min="9476" max="9476" width="6.6640625" style="41" customWidth="1"/>
    <col min="9477" max="9477" width="5.5" style="41" customWidth="1"/>
    <col min="9478" max="9478" width="11.1640625" style="41" customWidth="1"/>
    <col min="9479" max="9479" width="18" style="41" customWidth="1"/>
    <col min="9480" max="9480" width="7.83203125" style="41" customWidth="1"/>
    <col min="9481" max="9481" width="9.83203125" style="41" customWidth="1"/>
    <col min="9482" max="9482" width="12.5" style="41" customWidth="1"/>
    <col min="9483" max="9483" width="12.5" style="41" bestFit="1" customWidth="1"/>
    <col min="9484" max="9484" width="9.83203125" style="41" customWidth="1"/>
    <col min="9485" max="9485" width="28.83203125" style="41" customWidth="1"/>
    <col min="9486" max="9486" width="10.83203125" style="41" customWidth="1"/>
    <col min="9487" max="9488" width="0" style="41" hidden="1" customWidth="1"/>
    <col min="9489" max="9489" width="4.33203125" style="41" customWidth="1"/>
    <col min="9490" max="9490" width="8.33203125" style="41" customWidth="1"/>
    <col min="9491" max="9493" width="0" style="41" hidden="1" customWidth="1"/>
    <col min="9494" max="9494" width="10.6640625" style="41" customWidth="1"/>
    <col min="9495" max="9731" width="10.6640625" style="41"/>
    <col min="9732" max="9732" width="6.6640625" style="41" customWidth="1"/>
    <col min="9733" max="9733" width="5.5" style="41" customWidth="1"/>
    <col min="9734" max="9734" width="11.1640625" style="41" customWidth="1"/>
    <col min="9735" max="9735" width="18" style="41" customWidth="1"/>
    <col min="9736" max="9736" width="7.83203125" style="41" customWidth="1"/>
    <col min="9737" max="9737" width="9.83203125" style="41" customWidth="1"/>
    <col min="9738" max="9738" width="12.5" style="41" customWidth="1"/>
    <col min="9739" max="9739" width="12.5" style="41" bestFit="1" customWidth="1"/>
    <col min="9740" max="9740" width="9.83203125" style="41" customWidth="1"/>
    <col min="9741" max="9741" width="28.83203125" style="41" customWidth="1"/>
    <col min="9742" max="9742" width="10.83203125" style="41" customWidth="1"/>
    <col min="9743" max="9744" width="0" style="41" hidden="1" customWidth="1"/>
    <col min="9745" max="9745" width="4.33203125" style="41" customWidth="1"/>
    <col min="9746" max="9746" width="8.33203125" style="41" customWidth="1"/>
    <col min="9747" max="9749" width="0" style="41" hidden="1" customWidth="1"/>
    <col min="9750" max="9750" width="10.6640625" style="41" customWidth="1"/>
    <col min="9751" max="9987" width="10.6640625" style="41"/>
    <col min="9988" max="9988" width="6.6640625" style="41" customWidth="1"/>
    <col min="9989" max="9989" width="5.5" style="41" customWidth="1"/>
    <col min="9990" max="9990" width="11.1640625" style="41" customWidth="1"/>
    <col min="9991" max="9991" width="18" style="41" customWidth="1"/>
    <col min="9992" max="9992" width="7.83203125" style="41" customWidth="1"/>
    <col min="9993" max="9993" width="9.83203125" style="41" customWidth="1"/>
    <col min="9994" max="9994" width="12.5" style="41" customWidth="1"/>
    <col min="9995" max="9995" width="12.5" style="41" bestFit="1" customWidth="1"/>
    <col min="9996" max="9996" width="9.83203125" style="41" customWidth="1"/>
    <col min="9997" max="9997" width="28.83203125" style="41" customWidth="1"/>
    <col min="9998" max="9998" width="10.83203125" style="41" customWidth="1"/>
    <col min="9999" max="10000" width="0" style="41" hidden="1" customWidth="1"/>
    <col min="10001" max="10001" width="4.33203125" style="41" customWidth="1"/>
    <col min="10002" max="10002" width="8.33203125" style="41" customWidth="1"/>
    <col min="10003" max="10005" width="0" style="41" hidden="1" customWidth="1"/>
    <col min="10006" max="10006" width="10.6640625" style="41" customWidth="1"/>
    <col min="10007" max="10243" width="10.6640625" style="41"/>
    <col min="10244" max="10244" width="6.6640625" style="41" customWidth="1"/>
    <col min="10245" max="10245" width="5.5" style="41" customWidth="1"/>
    <col min="10246" max="10246" width="11.1640625" style="41" customWidth="1"/>
    <col min="10247" max="10247" width="18" style="41" customWidth="1"/>
    <col min="10248" max="10248" width="7.83203125" style="41" customWidth="1"/>
    <col min="10249" max="10249" width="9.83203125" style="41" customWidth="1"/>
    <col min="10250" max="10250" width="12.5" style="41" customWidth="1"/>
    <col min="10251" max="10251" width="12.5" style="41" bestFit="1" customWidth="1"/>
    <col min="10252" max="10252" width="9.83203125" style="41" customWidth="1"/>
    <col min="10253" max="10253" width="28.83203125" style="41" customWidth="1"/>
    <col min="10254" max="10254" width="10.83203125" style="41" customWidth="1"/>
    <col min="10255" max="10256" width="0" style="41" hidden="1" customWidth="1"/>
    <col min="10257" max="10257" width="4.33203125" style="41" customWidth="1"/>
    <col min="10258" max="10258" width="8.33203125" style="41" customWidth="1"/>
    <col min="10259" max="10261" width="0" style="41" hidden="1" customWidth="1"/>
    <col min="10262" max="10262" width="10.6640625" style="41" customWidth="1"/>
    <col min="10263" max="10499" width="10.6640625" style="41"/>
    <col min="10500" max="10500" width="6.6640625" style="41" customWidth="1"/>
    <col min="10501" max="10501" width="5.5" style="41" customWidth="1"/>
    <col min="10502" max="10502" width="11.1640625" style="41" customWidth="1"/>
    <col min="10503" max="10503" width="18" style="41" customWidth="1"/>
    <col min="10504" max="10504" width="7.83203125" style="41" customWidth="1"/>
    <col min="10505" max="10505" width="9.83203125" style="41" customWidth="1"/>
    <col min="10506" max="10506" width="12.5" style="41" customWidth="1"/>
    <col min="10507" max="10507" width="12.5" style="41" bestFit="1" customWidth="1"/>
    <col min="10508" max="10508" width="9.83203125" style="41" customWidth="1"/>
    <col min="10509" max="10509" width="28.83203125" style="41" customWidth="1"/>
    <col min="10510" max="10510" width="10.83203125" style="41" customWidth="1"/>
    <col min="10511" max="10512" width="0" style="41" hidden="1" customWidth="1"/>
    <col min="10513" max="10513" width="4.33203125" style="41" customWidth="1"/>
    <col min="10514" max="10514" width="8.33203125" style="41" customWidth="1"/>
    <col min="10515" max="10517" width="0" style="41" hidden="1" customWidth="1"/>
    <col min="10518" max="10518" width="10.6640625" style="41" customWidth="1"/>
    <col min="10519" max="10755" width="10.6640625" style="41"/>
    <col min="10756" max="10756" width="6.6640625" style="41" customWidth="1"/>
    <col min="10757" max="10757" width="5.5" style="41" customWidth="1"/>
    <col min="10758" max="10758" width="11.1640625" style="41" customWidth="1"/>
    <col min="10759" max="10759" width="18" style="41" customWidth="1"/>
    <col min="10760" max="10760" width="7.83203125" style="41" customWidth="1"/>
    <col min="10761" max="10761" width="9.83203125" style="41" customWidth="1"/>
    <col min="10762" max="10762" width="12.5" style="41" customWidth="1"/>
    <col min="10763" max="10763" width="12.5" style="41" bestFit="1" customWidth="1"/>
    <col min="10764" max="10764" width="9.83203125" style="41" customWidth="1"/>
    <col min="10765" max="10765" width="28.83203125" style="41" customWidth="1"/>
    <col min="10766" max="10766" width="10.83203125" style="41" customWidth="1"/>
    <col min="10767" max="10768" width="0" style="41" hidden="1" customWidth="1"/>
    <col min="10769" max="10769" width="4.33203125" style="41" customWidth="1"/>
    <col min="10770" max="10770" width="8.33203125" style="41" customWidth="1"/>
    <col min="10771" max="10773" width="0" style="41" hidden="1" customWidth="1"/>
    <col min="10774" max="10774" width="10.6640625" style="41" customWidth="1"/>
    <col min="10775" max="11011" width="10.6640625" style="41"/>
    <col min="11012" max="11012" width="6.6640625" style="41" customWidth="1"/>
    <col min="11013" max="11013" width="5.5" style="41" customWidth="1"/>
    <col min="11014" max="11014" width="11.1640625" style="41" customWidth="1"/>
    <col min="11015" max="11015" width="18" style="41" customWidth="1"/>
    <col min="11016" max="11016" width="7.83203125" style="41" customWidth="1"/>
    <col min="11017" max="11017" width="9.83203125" style="41" customWidth="1"/>
    <col min="11018" max="11018" width="12.5" style="41" customWidth="1"/>
    <col min="11019" max="11019" width="12.5" style="41" bestFit="1" customWidth="1"/>
    <col min="11020" max="11020" width="9.83203125" style="41" customWidth="1"/>
    <col min="11021" max="11021" width="28.83203125" style="41" customWidth="1"/>
    <col min="11022" max="11022" width="10.83203125" style="41" customWidth="1"/>
    <col min="11023" max="11024" width="0" style="41" hidden="1" customWidth="1"/>
    <col min="11025" max="11025" width="4.33203125" style="41" customWidth="1"/>
    <col min="11026" max="11026" width="8.33203125" style="41" customWidth="1"/>
    <col min="11027" max="11029" width="0" style="41" hidden="1" customWidth="1"/>
    <col min="11030" max="11030" width="10.6640625" style="41" customWidth="1"/>
    <col min="11031" max="11267" width="10.6640625" style="41"/>
    <col min="11268" max="11268" width="6.6640625" style="41" customWidth="1"/>
    <col min="11269" max="11269" width="5.5" style="41" customWidth="1"/>
    <col min="11270" max="11270" width="11.1640625" style="41" customWidth="1"/>
    <col min="11271" max="11271" width="18" style="41" customWidth="1"/>
    <col min="11272" max="11272" width="7.83203125" style="41" customWidth="1"/>
    <col min="11273" max="11273" width="9.83203125" style="41" customWidth="1"/>
    <col min="11274" max="11274" width="12.5" style="41" customWidth="1"/>
    <col min="11275" max="11275" width="12.5" style="41" bestFit="1" customWidth="1"/>
    <col min="11276" max="11276" width="9.83203125" style="41" customWidth="1"/>
    <col min="11277" max="11277" width="28.83203125" style="41" customWidth="1"/>
    <col min="11278" max="11278" width="10.83203125" style="41" customWidth="1"/>
    <col min="11279" max="11280" width="0" style="41" hidden="1" customWidth="1"/>
    <col min="11281" max="11281" width="4.33203125" style="41" customWidth="1"/>
    <col min="11282" max="11282" width="8.33203125" style="41" customWidth="1"/>
    <col min="11283" max="11285" width="0" style="41" hidden="1" customWidth="1"/>
    <col min="11286" max="11286" width="10.6640625" style="41" customWidth="1"/>
    <col min="11287" max="11523" width="10.6640625" style="41"/>
    <col min="11524" max="11524" width="6.6640625" style="41" customWidth="1"/>
    <col min="11525" max="11525" width="5.5" style="41" customWidth="1"/>
    <col min="11526" max="11526" width="11.1640625" style="41" customWidth="1"/>
    <col min="11527" max="11527" width="18" style="41" customWidth="1"/>
    <col min="11528" max="11528" width="7.83203125" style="41" customWidth="1"/>
    <col min="11529" max="11529" width="9.83203125" style="41" customWidth="1"/>
    <col min="11530" max="11530" width="12.5" style="41" customWidth="1"/>
    <col min="11531" max="11531" width="12.5" style="41" bestFit="1" customWidth="1"/>
    <col min="11532" max="11532" width="9.83203125" style="41" customWidth="1"/>
    <col min="11533" max="11533" width="28.83203125" style="41" customWidth="1"/>
    <col min="11534" max="11534" width="10.83203125" style="41" customWidth="1"/>
    <col min="11535" max="11536" width="0" style="41" hidden="1" customWidth="1"/>
    <col min="11537" max="11537" width="4.33203125" style="41" customWidth="1"/>
    <col min="11538" max="11538" width="8.33203125" style="41" customWidth="1"/>
    <col min="11539" max="11541" width="0" style="41" hidden="1" customWidth="1"/>
    <col min="11542" max="11542" width="10.6640625" style="41" customWidth="1"/>
    <col min="11543" max="11779" width="10.6640625" style="41"/>
    <col min="11780" max="11780" width="6.6640625" style="41" customWidth="1"/>
    <col min="11781" max="11781" width="5.5" style="41" customWidth="1"/>
    <col min="11782" max="11782" width="11.1640625" style="41" customWidth="1"/>
    <col min="11783" max="11783" width="18" style="41" customWidth="1"/>
    <col min="11784" max="11784" width="7.83203125" style="41" customWidth="1"/>
    <col min="11785" max="11785" width="9.83203125" style="41" customWidth="1"/>
    <col min="11786" max="11786" width="12.5" style="41" customWidth="1"/>
    <col min="11787" max="11787" width="12.5" style="41" bestFit="1" customWidth="1"/>
    <col min="11788" max="11788" width="9.83203125" style="41" customWidth="1"/>
    <col min="11789" max="11789" width="28.83203125" style="41" customWidth="1"/>
    <col min="11790" max="11790" width="10.83203125" style="41" customWidth="1"/>
    <col min="11791" max="11792" width="0" style="41" hidden="1" customWidth="1"/>
    <col min="11793" max="11793" width="4.33203125" style="41" customWidth="1"/>
    <col min="11794" max="11794" width="8.33203125" style="41" customWidth="1"/>
    <col min="11795" max="11797" width="0" style="41" hidden="1" customWidth="1"/>
    <col min="11798" max="11798" width="10.6640625" style="41" customWidth="1"/>
    <col min="11799" max="12035" width="10.6640625" style="41"/>
    <col min="12036" max="12036" width="6.6640625" style="41" customWidth="1"/>
    <col min="12037" max="12037" width="5.5" style="41" customWidth="1"/>
    <col min="12038" max="12038" width="11.1640625" style="41" customWidth="1"/>
    <col min="12039" max="12039" width="18" style="41" customWidth="1"/>
    <col min="12040" max="12040" width="7.83203125" style="41" customWidth="1"/>
    <col min="12041" max="12041" width="9.83203125" style="41" customWidth="1"/>
    <col min="12042" max="12042" width="12.5" style="41" customWidth="1"/>
    <col min="12043" max="12043" width="12.5" style="41" bestFit="1" customWidth="1"/>
    <col min="12044" max="12044" width="9.83203125" style="41" customWidth="1"/>
    <col min="12045" max="12045" width="28.83203125" style="41" customWidth="1"/>
    <col min="12046" max="12046" width="10.83203125" style="41" customWidth="1"/>
    <col min="12047" max="12048" width="0" style="41" hidden="1" customWidth="1"/>
    <col min="12049" max="12049" width="4.33203125" style="41" customWidth="1"/>
    <col min="12050" max="12050" width="8.33203125" style="41" customWidth="1"/>
    <col min="12051" max="12053" width="0" style="41" hidden="1" customWidth="1"/>
    <col min="12054" max="12054" width="10.6640625" style="41" customWidth="1"/>
    <col min="12055" max="12291" width="10.6640625" style="41"/>
    <col min="12292" max="12292" width="6.6640625" style="41" customWidth="1"/>
    <col min="12293" max="12293" width="5.5" style="41" customWidth="1"/>
    <col min="12294" max="12294" width="11.1640625" style="41" customWidth="1"/>
    <col min="12295" max="12295" width="18" style="41" customWidth="1"/>
    <col min="12296" max="12296" width="7.83203125" style="41" customWidth="1"/>
    <col min="12297" max="12297" width="9.83203125" style="41" customWidth="1"/>
    <col min="12298" max="12298" width="12.5" style="41" customWidth="1"/>
    <col min="12299" max="12299" width="12.5" style="41" bestFit="1" customWidth="1"/>
    <col min="12300" max="12300" width="9.83203125" style="41" customWidth="1"/>
    <col min="12301" max="12301" width="28.83203125" style="41" customWidth="1"/>
    <col min="12302" max="12302" width="10.83203125" style="41" customWidth="1"/>
    <col min="12303" max="12304" width="0" style="41" hidden="1" customWidth="1"/>
    <col min="12305" max="12305" width="4.33203125" style="41" customWidth="1"/>
    <col min="12306" max="12306" width="8.33203125" style="41" customWidth="1"/>
    <col min="12307" max="12309" width="0" style="41" hidden="1" customWidth="1"/>
    <col min="12310" max="12310" width="10.6640625" style="41" customWidth="1"/>
    <col min="12311" max="12547" width="10.6640625" style="41"/>
    <col min="12548" max="12548" width="6.6640625" style="41" customWidth="1"/>
    <col min="12549" max="12549" width="5.5" style="41" customWidth="1"/>
    <col min="12550" max="12550" width="11.1640625" style="41" customWidth="1"/>
    <col min="12551" max="12551" width="18" style="41" customWidth="1"/>
    <col min="12552" max="12552" width="7.83203125" style="41" customWidth="1"/>
    <col min="12553" max="12553" width="9.83203125" style="41" customWidth="1"/>
    <col min="12554" max="12554" width="12.5" style="41" customWidth="1"/>
    <col min="12555" max="12555" width="12.5" style="41" bestFit="1" customWidth="1"/>
    <col min="12556" max="12556" width="9.83203125" style="41" customWidth="1"/>
    <col min="12557" max="12557" width="28.83203125" style="41" customWidth="1"/>
    <col min="12558" max="12558" width="10.83203125" style="41" customWidth="1"/>
    <col min="12559" max="12560" width="0" style="41" hidden="1" customWidth="1"/>
    <col min="12561" max="12561" width="4.33203125" style="41" customWidth="1"/>
    <col min="12562" max="12562" width="8.33203125" style="41" customWidth="1"/>
    <col min="12563" max="12565" width="0" style="41" hidden="1" customWidth="1"/>
    <col min="12566" max="12566" width="10.6640625" style="41" customWidth="1"/>
    <col min="12567" max="12803" width="10.6640625" style="41"/>
    <col min="12804" max="12804" width="6.6640625" style="41" customWidth="1"/>
    <col min="12805" max="12805" width="5.5" style="41" customWidth="1"/>
    <col min="12806" max="12806" width="11.1640625" style="41" customWidth="1"/>
    <col min="12807" max="12807" width="18" style="41" customWidth="1"/>
    <col min="12808" max="12808" width="7.83203125" style="41" customWidth="1"/>
    <col min="12809" max="12809" width="9.83203125" style="41" customWidth="1"/>
    <col min="12810" max="12810" width="12.5" style="41" customWidth="1"/>
    <col min="12811" max="12811" width="12.5" style="41" bestFit="1" customWidth="1"/>
    <col min="12812" max="12812" width="9.83203125" style="41" customWidth="1"/>
    <col min="12813" max="12813" width="28.83203125" style="41" customWidth="1"/>
    <col min="12814" max="12814" width="10.83203125" style="41" customWidth="1"/>
    <col min="12815" max="12816" width="0" style="41" hidden="1" customWidth="1"/>
    <col min="12817" max="12817" width="4.33203125" style="41" customWidth="1"/>
    <col min="12818" max="12818" width="8.33203125" style="41" customWidth="1"/>
    <col min="12819" max="12821" width="0" style="41" hidden="1" customWidth="1"/>
    <col min="12822" max="12822" width="10.6640625" style="41" customWidth="1"/>
    <col min="12823" max="13059" width="10.6640625" style="41"/>
    <col min="13060" max="13060" width="6.6640625" style="41" customWidth="1"/>
    <col min="13061" max="13061" width="5.5" style="41" customWidth="1"/>
    <col min="13062" max="13062" width="11.1640625" style="41" customWidth="1"/>
    <col min="13063" max="13063" width="18" style="41" customWidth="1"/>
    <col min="13064" max="13064" width="7.83203125" style="41" customWidth="1"/>
    <col min="13065" max="13065" width="9.83203125" style="41" customWidth="1"/>
    <col min="13066" max="13066" width="12.5" style="41" customWidth="1"/>
    <col min="13067" max="13067" width="12.5" style="41" bestFit="1" customWidth="1"/>
    <col min="13068" max="13068" width="9.83203125" style="41" customWidth="1"/>
    <col min="13069" max="13069" width="28.83203125" style="41" customWidth="1"/>
    <col min="13070" max="13070" width="10.83203125" style="41" customWidth="1"/>
    <col min="13071" max="13072" width="0" style="41" hidden="1" customWidth="1"/>
    <col min="13073" max="13073" width="4.33203125" style="41" customWidth="1"/>
    <col min="13074" max="13074" width="8.33203125" style="41" customWidth="1"/>
    <col min="13075" max="13077" width="0" style="41" hidden="1" customWidth="1"/>
    <col min="13078" max="13078" width="10.6640625" style="41" customWidth="1"/>
    <col min="13079" max="13315" width="10.6640625" style="41"/>
    <col min="13316" max="13316" width="6.6640625" style="41" customWidth="1"/>
    <col min="13317" max="13317" width="5.5" style="41" customWidth="1"/>
    <col min="13318" max="13318" width="11.1640625" style="41" customWidth="1"/>
    <col min="13319" max="13319" width="18" style="41" customWidth="1"/>
    <col min="13320" max="13320" width="7.83203125" style="41" customWidth="1"/>
    <col min="13321" max="13321" width="9.83203125" style="41" customWidth="1"/>
    <col min="13322" max="13322" width="12.5" style="41" customWidth="1"/>
    <col min="13323" max="13323" width="12.5" style="41" bestFit="1" customWidth="1"/>
    <col min="13324" max="13324" width="9.83203125" style="41" customWidth="1"/>
    <col min="13325" max="13325" width="28.83203125" style="41" customWidth="1"/>
    <col min="13326" max="13326" width="10.83203125" style="41" customWidth="1"/>
    <col min="13327" max="13328" width="0" style="41" hidden="1" customWidth="1"/>
    <col min="13329" max="13329" width="4.33203125" style="41" customWidth="1"/>
    <col min="13330" max="13330" width="8.33203125" style="41" customWidth="1"/>
    <col min="13331" max="13333" width="0" style="41" hidden="1" customWidth="1"/>
    <col min="13334" max="13334" width="10.6640625" style="41" customWidth="1"/>
    <col min="13335" max="13571" width="10.6640625" style="41"/>
    <col min="13572" max="13572" width="6.6640625" style="41" customWidth="1"/>
    <col min="13573" max="13573" width="5.5" style="41" customWidth="1"/>
    <col min="13574" max="13574" width="11.1640625" style="41" customWidth="1"/>
    <col min="13575" max="13575" width="18" style="41" customWidth="1"/>
    <col min="13576" max="13576" width="7.83203125" style="41" customWidth="1"/>
    <col min="13577" max="13577" width="9.83203125" style="41" customWidth="1"/>
    <col min="13578" max="13578" width="12.5" style="41" customWidth="1"/>
    <col min="13579" max="13579" width="12.5" style="41" bestFit="1" customWidth="1"/>
    <col min="13580" max="13580" width="9.83203125" style="41" customWidth="1"/>
    <col min="13581" max="13581" width="28.83203125" style="41" customWidth="1"/>
    <col min="13582" max="13582" width="10.83203125" style="41" customWidth="1"/>
    <col min="13583" max="13584" width="0" style="41" hidden="1" customWidth="1"/>
    <col min="13585" max="13585" width="4.33203125" style="41" customWidth="1"/>
    <col min="13586" max="13586" width="8.33203125" style="41" customWidth="1"/>
    <col min="13587" max="13589" width="0" style="41" hidden="1" customWidth="1"/>
    <col min="13590" max="13590" width="10.6640625" style="41" customWidth="1"/>
    <col min="13591" max="13827" width="10.6640625" style="41"/>
    <col min="13828" max="13828" width="6.6640625" style="41" customWidth="1"/>
    <col min="13829" max="13829" width="5.5" style="41" customWidth="1"/>
    <col min="13830" max="13830" width="11.1640625" style="41" customWidth="1"/>
    <col min="13831" max="13831" width="18" style="41" customWidth="1"/>
    <col min="13832" max="13832" width="7.83203125" style="41" customWidth="1"/>
    <col min="13833" max="13833" width="9.83203125" style="41" customWidth="1"/>
    <col min="13834" max="13834" width="12.5" style="41" customWidth="1"/>
    <col min="13835" max="13835" width="12.5" style="41" bestFit="1" customWidth="1"/>
    <col min="13836" max="13836" width="9.83203125" style="41" customWidth="1"/>
    <col min="13837" max="13837" width="28.83203125" style="41" customWidth="1"/>
    <col min="13838" max="13838" width="10.83203125" style="41" customWidth="1"/>
    <col min="13839" max="13840" width="0" style="41" hidden="1" customWidth="1"/>
    <col min="13841" max="13841" width="4.33203125" style="41" customWidth="1"/>
    <col min="13842" max="13842" width="8.33203125" style="41" customWidth="1"/>
    <col min="13843" max="13845" width="0" style="41" hidden="1" customWidth="1"/>
    <col min="13846" max="13846" width="10.6640625" style="41" customWidth="1"/>
    <col min="13847" max="14083" width="10.6640625" style="41"/>
    <col min="14084" max="14084" width="6.6640625" style="41" customWidth="1"/>
    <col min="14085" max="14085" width="5.5" style="41" customWidth="1"/>
    <col min="14086" max="14086" width="11.1640625" style="41" customWidth="1"/>
    <col min="14087" max="14087" width="18" style="41" customWidth="1"/>
    <col min="14088" max="14088" width="7.83203125" style="41" customWidth="1"/>
    <col min="14089" max="14089" width="9.83203125" style="41" customWidth="1"/>
    <col min="14090" max="14090" width="12.5" style="41" customWidth="1"/>
    <col min="14091" max="14091" width="12.5" style="41" bestFit="1" customWidth="1"/>
    <col min="14092" max="14092" width="9.83203125" style="41" customWidth="1"/>
    <col min="14093" max="14093" width="28.83203125" style="41" customWidth="1"/>
    <col min="14094" max="14094" width="10.83203125" style="41" customWidth="1"/>
    <col min="14095" max="14096" width="0" style="41" hidden="1" customWidth="1"/>
    <col min="14097" max="14097" width="4.33203125" style="41" customWidth="1"/>
    <col min="14098" max="14098" width="8.33203125" style="41" customWidth="1"/>
    <col min="14099" max="14101" width="0" style="41" hidden="1" customWidth="1"/>
    <col min="14102" max="14102" width="10.6640625" style="41" customWidth="1"/>
    <col min="14103" max="14339" width="10.6640625" style="41"/>
    <col min="14340" max="14340" width="6.6640625" style="41" customWidth="1"/>
    <col min="14341" max="14341" width="5.5" style="41" customWidth="1"/>
    <col min="14342" max="14342" width="11.1640625" style="41" customWidth="1"/>
    <col min="14343" max="14343" width="18" style="41" customWidth="1"/>
    <col min="14344" max="14344" width="7.83203125" style="41" customWidth="1"/>
    <col min="14345" max="14345" width="9.83203125" style="41" customWidth="1"/>
    <col min="14346" max="14346" width="12.5" style="41" customWidth="1"/>
    <col min="14347" max="14347" width="12.5" style="41" bestFit="1" customWidth="1"/>
    <col min="14348" max="14348" width="9.83203125" style="41" customWidth="1"/>
    <col min="14349" max="14349" width="28.83203125" style="41" customWidth="1"/>
    <col min="14350" max="14350" width="10.83203125" style="41" customWidth="1"/>
    <col min="14351" max="14352" width="0" style="41" hidden="1" customWidth="1"/>
    <col min="14353" max="14353" width="4.33203125" style="41" customWidth="1"/>
    <col min="14354" max="14354" width="8.33203125" style="41" customWidth="1"/>
    <col min="14355" max="14357" width="0" style="41" hidden="1" customWidth="1"/>
    <col min="14358" max="14358" width="10.6640625" style="41" customWidth="1"/>
    <col min="14359" max="14595" width="10.6640625" style="41"/>
    <col min="14596" max="14596" width="6.6640625" style="41" customWidth="1"/>
    <col min="14597" max="14597" width="5.5" style="41" customWidth="1"/>
    <col min="14598" max="14598" width="11.1640625" style="41" customWidth="1"/>
    <col min="14599" max="14599" width="18" style="41" customWidth="1"/>
    <col min="14600" max="14600" width="7.83203125" style="41" customWidth="1"/>
    <col min="14601" max="14601" width="9.83203125" style="41" customWidth="1"/>
    <col min="14602" max="14602" width="12.5" style="41" customWidth="1"/>
    <col min="14603" max="14603" width="12.5" style="41" bestFit="1" customWidth="1"/>
    <col min="14604" max="14604" width="9.83203125" style="41" customWidth="1"/>
    <col min="14605" max="14605" width="28.83203125" style="41" customWidth="1"/>
    <col min="14606" max="14606" width="10.83203125" style="41" customWidth="1"/>
    <col min="14607" max="14608" width="0" style="41" hidden="1" customWidth="1"/>
    <col min="14609" max="14609" width="4.33203125" style="41" customWidth="1"/>
    <col min="14610" max="14610" width="8.33203125" style="41" customWidth="1"/>
    <col min="14611" max="14613" width="0" style="41" hidden="1" customWidth="1"/>
    <col min="14614" max="14614" width="10.6640625" style="41" customWidth="1"/>
    <col min="14615" max="14851" width="10.6640625" style="41"/>
    <col min="14852" max="14852" width="6.6640625" style="41" customWidth="1"/>
    <col min="14853" max="14853" width="5.5" style="41" customWidth="1"/>
    <col min="14854" max="14854" width="11.1640625" style="41" customWidth="1"/>
    <col min="14855" max="14855" width="18" style="41" customWidth="1"/>
    <col min="14856" max="14856" width="7.83203125" style="41" customWidth="1"/>
    <col min="14857" max="14857" width="9.83203125" style="41" customWidth="1"/>
    <col min="14858" max="14858" width="12.5" style="41" customWidth="1"/>
    <col min="14859" max="14859" width="12.5" style="41" bestFit="1" customWidth="1"/>
    <col min="14860" max="14860" width="9.83203125" style="41" customWidth="1"/>
    <col min="14861" max="14861" width="28.83203125" style="41" customWidth="1"/>
    <col min="14862" max="14862" width="10.83203125" style="41" customWidth="1"/>
    <col min="14863" max="14864" width="0" style="41" hidden="1" customWidth="1"/>
    <col min="14865" max="14865" width="4.33203125" style="41" customWidth="1"/>
    <col min="14866" max="14866" width="8.33203125" style="41" customWidth="1"/>
    <col min="14867" max="14869" width="0" style="41" hidden="1" customWidth="1"/>
    <col min="14870" max="14870" width="10.6640625" style="41" customWidth="1"/>
    <col min="14871" max="15107" width="10.6640625" style="41"/>
    <col min="15108" max="15108" width="6.6640625" style="41" customWidth="1"/>
    <col min="15109" max="15109" width="5.5" style="41" customWidth="1"/>
    <col min="15110" max="15110" width="11.1640625" style="41" customWidth="1"/>
    <col min="15111" max="15111" width="18" style="41" customWidth="1"/>
    <col min="15112" max="15112" width="7.83203125" style="41" customWidth="1"/>
    <col min="15113" max="15113" width="9.83203125" style="41" customWidth="1"/>
    <col min="15114" max="15114" width="12.5" style="41" customWidth="1"/>
    <col min="15115" max="15115" width="12.5" style="41" bestFit="1" customWidth="1"/>
    <col min="15116" max="15116" width="9.83203125" style="41" customWidth="1"/>
    <col min="15117" max="15117" width="28.83203125" style="41" customWidth="1"/>
    <col min="15118" max="15118" width="10.83203125" style="41" customWidth="1"/>
    <col min="15119" max="15120" width="0" style="41" hidden="1" customWidth="1"/>
    <col min="15121" max="15121" width="4.33203125" style="41" customWidth="1"/>
    <col min="15122" max="15122" width="8.33203125" style="41" customWidth="1"/>
    <col min="15123" max="15125" width="0" style="41" hidden="1" customWidth="1"/>
    <col min="15126" max="15126" width="10.6640625" style="41" customWidth="1"/>
    <col min="15127" max="15363" width="10.6640625" style="41"/>
    <col min="15364" max="15364" width="6.6640625" style="41" customWidth="1"/>
    <col min="15365" max="15365" width="5.5" style="41" customWidth="1"/>
    <col min="15366" max="15366" width="11.1640625" style="41" customWidth="1"/>
    <col min="15367" max="15367" width="18" style="41" customWidth="1"/>
    <col min="15368" max="15368" width="7.83203125" style="41" customWidth="1"/>
    <col min="15369" max="15369" width="9.83203125" style="41" customWidth="1"/>
    <col min="15370" max="15370" width="12.5" style="41" customWidth="1"/>
    <col min="15371" max="15371" width="12.5" style="41" bestFit="1" customWidth="1"/>
    <col min="15372" max="15372" width="9.83203125" style="41" customWidth="1"/>
    <col min="15373" max="15373" width="28.83203125" style="41" customWidth="1"/>
    <col min="15374" max="15374" width="10.83203125" style="41" customWidth="1"/>
    <col min="15375" max="15376" width="0" style="41" hidden="1" customWidth="1"/>
    <col min="15377" max="15377" width="4.33203125" style="41" customWidth="1"/>
    <col min="15378" max="15378" width="8.33203125" style="41" customWidth="1"/>
    <col min="15379" max="15381" width="0" style="41" hidden="1" customWidth="1"/>
    <col min="15382" max="15382" width="10.6640625" style="41" customWidth="1"/>
    <col min="15383" max="15619" width="10.6640625" style="41"/>
    <col min="15620" max="15620" width="6.6640625" style="41" customWidth="1"/>
    <col min="15621" max="15621" width="5.5" style="41" customWidth="1"/>
    <col min="15622" max="15622" width="11.1640625" style="41" customWidth="1"/>
    <col min="15623" max="15623" width="18" style="41" customWidth="1"/>
    <col min="15624" max="15624" width="7.83203125" style="41" customWidth="1"/>
    <col min="15625" max="15625" width="9.83203125" style="41" customWidth="1"/>
    <col min="15626" max="15626" width="12.5" style="41" customWidth="1"/>
    <col min="15627" max="15627" width="12.5" style="41" bestFit="1" customWidth="1"/>
    <col min="15628" max="15628" width="9.83203125" style="41" customWidth="1"/>
    <col min="15629" max="15629" width="28.83203125" style="41" customWidth="1"/>
    <col min="15630" max="15630" width="10.83203125" style="41" customWidth="1"/>
    <col min="15631" max="15632" width="0" style="41" hidden="1" customWidth="1"/>
    <col min="15633" max="15633" width="4.33203125" style="41" customWidth="1"/>
    <col min="15634" max="15634" width="8.33203125" style="41" customWidth="1"/>
    <col min="15635" max="15637" width="0" style="41" hidden="1" customWidth="1"/>
    <col min="15638" max="15638" width="10.6640625" style="41" customWidth="1"/>
    <col min="15639" max="15875" width="10.6640625" style="41"/>
    <col min="15876" max="15876" width="6.6640625" style="41" customWidth="1"/>
    <col min="15877" max="15877" width="5.5" style="41" customWidth="1"/>
    <col min="15878" max="15878" width="11.1640625" style="41" customWidth="1"/>
    <col min="15879" max="15879" width="18" style="41" customWidth="1"/>
    <col min="15880" max="15880" width="7.83203125" style="41" customWidth="1"/>
    <col min="15881" max="15881" width="9.83203125" style="41" customWidth="1"/>
    <col min="15882" max="15882" width="12.5" style="41" customWidth="1"/>
    <col min="15883" max="15883" width="12.5" style="41" bestFit="1" customWidth="1"/>
    <col min="15884" max="15884" width="9.83203125" style="41" customWidth="1"/>
    <col min="15885" max="15885" width="28.83203125" style="41" customWidth="1"/>
    <col min="15886" max="15886" width="10.83203125" style="41" customWidth="1"/>
    <col min="15887" max="15888" width="0" style="41" hidden="1" customWidth="1"/>
    <col min="15889" max="15889" width="4.33203125" style="41" customWidth="1"/>
    <col min="15890" max="15890" width="8.33203125" style="41" customWidth="1"/>
    <col min="15891" max="15893" width="0" style="41" hidden="1" customWidth="1"/>
    <col min="15894" max="15894" width="10.6640625" style="41" customWidth="1"/>
    <col min="15895" max="16131" width="10.6640625" style="41"/>
    <col min="16132" max="16132" width="6.6640625" style="41" customWidth="1"/>
    <col min="16133" max="16133" width="5.5" style="41" customWidth="1"/>
    <col min="16134" max="16134" width="11.1640625" style="41" customWidth="1"/>
    <col min="16135" max="16135" width="18" style="41" customWidth="1"/>
    <col min="16136" max="16136" width="7.83203125" style="41" customWidth="1"/>
    <col min="16137" max="16137" width="9.83203125" style="41" customWidth="1"/>
    <col min="16138" max="16138" width="12.5" style="41" customWidth="1"/>
    <col min="16139" max="16139" width="12.5" style="41" bestFit="1" customWidth="1"/>
    <col min="16140" max="16140" width="9.83203125" style="41" customWidth="1"/>
    <col min="16141" max="16141" width="28.83203125" style="41" customWidth="1"/>
    <col min="16142" max="16142" width="10.83203125" style="41" customWidth="1"/>
    <col min="16143" max="16144" width="0" style="41" hidden="1" customWidth="1"/>
    <col min="16145" max="16145" width="4.33203125" style="41" customWidth="1"/>
    <col min="16146" max="16146" width="8.33203125" style="41" customWidth="1"/>
    <col min="16147" max="16149" width="0" style="41" hidden="1" customWidth="1"/>
    <col min="16150" max="16150" width="10.6640625" style="41" customWidth="1"/>
    <col min="16151" max="16384" width="10.6640625" style="41"/>
  </cols>
  <sheetData>
    <row r="1" spans="1:21" s="2" customFormat="1">
      <c r="A1" s="1"/>
      <c r="B1" s="1"/>
      <c r="C1" s="1"/>
      <c r="D1" s="1"/>
      <c r="J1" s="3"/>
      <c r="N1" s="4" t="s">
        <v>0</v>
      </c>
    </row>
    <row r="2" spans="1:21" s="2" customFormat="1">
      <c r="A2" s="5"/>
      <c r="B2" s="5"/>
      <c r="C2" s="5"/>
      <c r="D2" s="5"/>
      <c r="J2" s="3"/>
      <c r="N2" s="4" t="s">
        <v>1</v>
      </c>
    </row>
    <row r="3" spans="1:21" s="2" customFormat="1">
      <c r="A3" s="5"/>
      <c r="B3" s="5"/>
      <c r="C3" s="5"/>
      <c r="D3" s="5"/>
      <c r="E3" s="6"/>
      <c r="J3" s="3"/>
      <c r="N3" s="7"/>
    </row>
    <row r="4" spans="1:21" s="2" customFormat="1">
      <c r="A4" s="5"/>
      <c r="B4" s="5"/>
      <c r="C4" s="5"/>
      <c r="D4" s="5"/>
      <c r="G4" s="8" t="s">
        <v>2</v>
      </c>
      <c r="J4" s="3"/>
      <c r="N4" s="7"/>
    </row>
    <row r="5" spans="1:21" s="2" customFormat="1">
      <c r="A5" s="5"/>
      <c r="B5" s="5"/>
      <c r="C5" s="5"/>
      <c r="D5" s="5"/>
      <c r="G5" s="8" t="s">
        <v>3</v>
      </c>
      <c r="J5" s="3"/>
      <c r="N5" s="7"/>
    </row>
    <row r="6" spans="1:21" s="2" customFormat="1">
      <c r="A6" s="5"/>
      <c r="B6" s="5"/>
      <c r="C6" s="5"/>
      <c r="D6" s="5"/>
      <c r="G6" s="2" t="s">
        <v>802</v>
      </c>
      <c r="J6" s="3"/>
      <c r="N6" s="7"/>
    </row>
    <row r="7" spans="1:21" s="2" customFormat="1" ht="18">
      <c r="A7" s="9" t="s">
        <v>734</v>
      </c>
      <c r="B7" s="9"/>
      <c r="C7" s="9"/>
      <c r="D7" s="9"/>
      <c r="E7" s="10"/>
      <c r="G7" s="2" t="s">
        <v>801</v>
      </c>
      <c r="J7" s="3"/>
      <c r="N7" s="7"/>
    </row>
    <row r="8" spans="1:21" s="2" customFormat="1">
      <c r="A8" s="5" t="s">
        <v>735</v>
      </c>
      <c r="B8" s="5"/>
      <c r="C8" s="5"/>
      <c r="D8" s="5"/>
      <c r="G8" s="2" t="s">
        <v>800</v>
      </c>
      <c r="J8" s="3"/>
      <c r="N8" s="7"/>
    </row>
    <row r="9" spans="1:21" s="2" customFormat="1" ht="18">
      <c r="A9" s="11" t="s">
        <v>507</v>
      </c>
      <c r="B9" s="11"/>
      <c r="C9" s="11"/>
      <c r="D9" s="11"/>
      <c r="G9" s="12"/>
      <c r="I9" s="13"/>
      <c r="J9" s="14"/>
      <c r="K9" s="15"/>
      <c r="L9" s="15"/>
      <c r="M9" s="15"/>
      <c r="N9" s="16"/>
      <c r="O9" s="15"/>
      <c r="P9" s="15"/>
      <c r="Q9" s="14"/>
    </row>
    <row r="10" spans="1:21" s="2" customFormat="1" ht="14.25" thickBot="1">
      <c r="A10" s="5" t="s">
        <v>508</v>
      </c>
      <c r="B10" s="5"/>
      <c r="C10" s="5"/>
      <c r="D10" s="5"/>
      <c r="J10" s="3"/>
      <c r="N10" s="7"/>
    </row>
    <row r="11" spans="1:21" s="2" customFormat="1" ht="14.25" thickBot="1">
      <c r="A11" s="112" t="s">
        <v>5</v>
      </c>
      <c r="B11" s="113"/>
      <c r="C11" s="113"/>
      <c r="D11" s="113"/>
      <c r="E11" s="18" t="s">
        <v>6</v>
      </c>
      <c r="F11" s="19" t="s">
        <v>7</v>
      </c>
      <c r="G11" s="20" t="s">
        <v>8</v>
      </c>
      <c r="H11" s="21" t="s">
        <v>9</v>
      </c>
      <c r="I11" s="18" t="s">
        <v>10</v>
      </c>
      <c r="J11" s="20"/>
      <c r="K11" s="22"/>
      <c r="L11" s="22"/>
      <c r="M11" s="22"/>
      <c r="N11" s="23" t="s">
        <v>11</v>
      </c>
      <c r="O11" s="18" t="s">
        <v>12</v>
      </c>
      <c r="P11" s="18" t="s">
        <v>13</v>
      </c>
      <c r="Q11" s="18" t="s">
        <v>14</v>
      </c>
      <c r="R11" s="24" t="s">
        <v>15</v>
      </c>
      <c r="T11" s="49" t="s">
        <v>12</v>
      </c>
      <c r="U11" s="49" t="s">
        <v>13</v>
      </c>
    </row>
    <row r="12" spans="1:21" s="2" customFormat="1" ht="14.25" thickBot="1">
      <c r="A12" s="17" t="s">
        <v>16</v>
      </c>
      <c r="B12" s="111" t="s">
        <v>30</v>
      </c>
      <c r="C12" s="111" t="s">
        <v>803</v>
      </c>
      <c r="D12" s="111" t="s">
        <v>272</v>
      </c>
      <c r="E12" s="18" t="s">
        <v>17</v>
      </c>
      <c r="F12" s="19" t="s">
        <v>18</v>
      </c>
      <c r="G12" s="20" t="s">
        <v>19</v>
      </c>
      <c r="H12" s="21" t="s">
        <v>20</v>
      </c>
      <c r="I12" s="18" t="s">
        <v>21</v>
      </c>
      <c r="J12" s="25" t="s">
        <v>22</v>
      </c>
      <c r="K12" s="22" t="s">
        <v>23</v>
      </c>
      <c r="L12" s="22" t="s">
        <v>24</v>
      </c>
      <c r="M12" s="25" t="s">
        <v>25</v>
      </c>
      <c r="N12" s="23" t="s">
        <v>26</v>
      </c>
      <c r="O12" s="18"/>
      <c r="P12" s="18"/>
      <c r="Q12" s="18"/>
      <c r="R12" s="24"/>
      <c r="T12" s="49"/>
      <c r="U12" s="49"/>
    </row>
    <row r="13" spans="1:21" ht="14.25">
      <c r="A13" s="50">
        <v>1</v>
      </c>
      <c r="B13" s="109">
        <v>1</v>
      </c>
      <c r="C13" s="109"/>
      <c r="D13" s="109"/>
      <c r="E13" s="51">
        <v>58</v>
      </c>
      <c r="F13" s="52" t="s">
        <v>82</v>
      </c>
      <c r="G13" s="53" t="s">
        <v>736</v>
      </c>
      <c r="H13" s="54" t="s">
        <v>30</v>
      </c>
      <c r="I13" s="93" t="s">
        <v>737</v>
      </c>
      <c r="J13" s="56" t="s">
        <v>738</v>
      </c>
      <c r="K13" s="82" t="s">
        <v>595</v>
      </c>
      <c r="L13" s="57" t="s">
        <v>498</v>
      </c>
      <c r="M13" s="58" t="s">
        <v>739</v>
      </c>
      <c r="N13" s="103">
        <v>6.5208333333333326E-2</v>
      </c>
      <c r="O13" s="60" t="s">
        <v>740</v>
      </c>
      <c r="P13" s="60">
        <v>6.3136574074074081E-2</v>
      </c>
      <c r="Q13" s="61"/>
      <c r="R13" s="62" t="str">
        <f>IF(ISBLANK(T13),"",IF(N13&gt;U13,"",IF(N13&lt;=T13,"PB",IF(N13&lt;=U13,"SB"))))</f>
        <v/>
      </c>
      <c r="S13" s="63">
        <f>SUM(N13)</f>
        <v>6.5208333333333326E-2</v>
      </c>
      <c r="T13" s="94">
        <v>6.2731481481481485E-2</v>
      </c>
      <c r="U13" s="94">
        <v>6.3136574074074081E-2</v>
      </c>
    </row>
    <row r="14" spans="1:21" ht="15" customHeight="1" thickBot="1">
      <c r="A14" s="65">
        <f>A13</f>
        <v>1</v>
      </c>
      <c r="B14" s="110"/>
      <c r="C14" s="110"/>
      <c r="D14" s="110"/>
      <c r="E14" s="92"/>
      <c r="F14" s="66"/>
      <c r="G14" s="66"/>
      <c r="H14" s="66"/>
      <c r="I14" s="66"/>
      <c r="J14" s="66"/>
      <c r="K14" s="66"/>
      <c r="L14" s="66"/>
      <c r="M14" s="108" t="s">
        <v>774</v>
      </c>
      <c r="N14" s="95"/>
      <c r="O14" s="68"/>
      <c r="P14" s="68"/>
      <c r="Q14" s="69"/>
      <c r="R14" s="70"/>
      <c r="S14" s="63">
        <f>S13</f>
        <v>6.5208333333333326E-2</v>
      </c>
      <c r="T14" s="96"/>
      <c r="U14" s="96"/>
    </row>
    <row r="15" spans="1:21" ht="14.25">
      <c r="A15" s="50">
        <v>2</v>
      </c>
      <c r="B15" s="109"/>
      <c r="C15" s="109"/>
      <c r="D15" s="109"/>
      <c r="E15" s="51">
        <v>51</v>
      </c>
      <c r="F15" s="52" t="s">
        <v>741</v>
      </c>
      <c r="G15" s="53" t="s">
        <v>742</v>
      </c>
      <c r="H15" s="54" t="s">
        <v>541</v>
      </c>
      <c r="I15" s="93" t="s">
        <v>743</v>
      </c>
      <c r="J15" s="56"/>
      <c r="K15" s="82"/>
      <c r="L15" s="57"/>
      <c r="M15" s="58"/>
      <c r="N15" s="103">
        <v>7.1481481481481479E-2</v>
      </c>
      <c r="O15" s="60" t="s">
        <v>744</v>
      </c>
      <c r="P15" s="60">
        <v>6.7500000000000004E-2</v>
      </c>
      <c r="Q15" s="61"/>
      <c r="R15" s="62" t="str">
        <f>IF(ISBLANK(T15),"",IF(N15&gt;U15,"",IF(N15&lt;=T15,"PB",IF(N15&lt;=U15,"SB"))))</f>
        <v/>
      </c>
      <c r="S15" s="63">
        <f>SUM(N15)</f>
        <v>7.1481481481481479E-2</v>
      </c>
      <c r="T15" s="94">
        <v>6.7500000000000004E-2</v>
      </c>
      <c r="U15" s="94">
        <v>6.7500000000000004E-2</v>
      </c>
    </row>
    <row r="16" spans="1:21" ht="15" customHeight="1" thickBot="1">
      <c r="A16" s="65">
        <f>A15</f>
        <v>2</v>
      </c>
      <c r="B16" s="110"/>
      <c r="C16" s="110"/>
      <c r="D16" s="110"/>
      <c r="E16" s="92"/>
      <c r="F16" s="66"/>
      <c r="G16" s="66"/>
      <c r="H16" s="66"/>
      <c r="I16" s="66"/>
      <c r="J16" s="66"/>
      <c r="K16" s="66"/>
      <c r="L16" s="66"/>
      <c r="M16" s="108" t="s">
        <v>775</v>
      </c>
      <c r="N16" s="95"/>
      <c r="O16" s="68"/>
      <c r="P16" s="68"/>
      <c r="Q16" s="69"/>
      <c r="R16" s="70"/>
      <c r="S16" s="63">
        <f>S15</f>
        <v>7.1481481481481479E-2</v>
      </c>
      <c r="T16" s="96"/>
      <c r="U16" s="96"/>
    </row>
    <row r="17" spans="1:21" ht="14.25">
      <c r="A17" s="50">
        <v>3</v>
      </c>
      <c r="B17" s="109"/>
      <c r="C17" s="109"/>
      <c r="D17" s="109"/>
      <c r="E17" s="51">
        <v>57</v>
      </c>
      <c r="F17" s="52" t="s">
        <v>745</v>
      </c>
      <c r="G17" s="53" t="s">
        <v>746</v>
      </c>
      <c r="H17" s="54" t="s">
        <v>300</v>
      </c>
      <c r="I17" s="93" t="s">
        <v>747</v>
      </c>
      <c r="J17" s="56"/>
      <c r="K17" s="82"/>
      <c r="L17" s="57"/>
      <c r="M17" s="58"/>
      <c r="N17" s="103">
        <v>7.4745370370370365E-2</v>
      </c>
      <c r="O17" s="60" t="s">
        <v>748</v>
      </c>
      <c r="P17" s="60" t="s">
        <v>749</v>
      </c>
      <c r="Q17" s="61"/>
      <c r="R17" s="62" t="str">
        <f>IF(ISBLANK(T17),"",IF(N17&gt;U17,"",IF(N17&lt;=T17,"PB",IF(N17&lt;=U17,"SB"))))</f>
        <v/>
      </c>
      <c r="S17" s="63">
        <f>SUM(N17)</f>
        <v>7.4745370370370365E-2</v>
      </c>
      <c r="T17" s="94">
        <v>7.0127314814814809E-2</v>
      </c>
      <c r="U17" s="94">
        <v>7.3263888888888892E-2</v>
      </c>
    </row>
    <row r="18" spans="1:21" ht="15" customHeight="1" thickBot="1">
      <c r="A18" s="65">
        <f>A17</f>
        <v>3</v>
      </c>
      <c r="B18" s="110"/>
      <c r="C18" s="110"/>
      <c r="D18" s="110"/>
      <c r="E18" s="92"/>
      <c r="F18" s="66"/>
      <c r="G18" s="66"/>
      <c r="H18" s="66"/>
      <c r="I18" s="66"/>
      <c r="J18" s="66"/>
      <c r="K18" s="66"/>
      <c r="L18" s="66"/>
      <c r="M18" s="108" t="s">
        <v>776</v>
      </c>
      <c r="N18" s="95"/>
      <c r="O18" s="68"/>
      <c r="P18" s="68"/>
      <c r="Q18" s="69"/>
      <c r="R18" s="70"/>
      <c r="S18" s="63">
        <f>S17</f>
        <v>7.4745370370370365E-2</v>
      </c>
      <c r="T18" s="96"/>
      <c r="U18" s="96"/>
    </row>
    <row r="19" spans="1:21" ht="14.25">
      <c r="A19" s="50">
        <v>4</v>
      </c>
      <c r="B19" s="109"/>
      <c r="C19" s="109"/>
      <c r="D19" s="109">
        <v>1</v>
      </c>
      <c r="E19" s="51">
        <v>55</v>
      </c>
      <c r="F19" s="52" t="s">
        <v>750</v>
      </c>
      <c r="G19" s="53" t="s">
        <v>751</v>
      </c>
      <c r="H19" s="54" t="s">
        <v>272</v>
      </c>
      <c r="I19" s="93" t="s">
        <v>752</v>
      </c>
      <c r="J19" s="56"/>
      <c r="K19" s="82"/>
      <c r="L19" s="57"/>
      <c r="M19" s="58"/>
      <c r="N19" s="103">
        <v>7.5243055555555563E-2</v>
      </c>
      <c r="O19" s="60" t="s">
        <v>753</v>
      </c>
      <c r="P19" s="60">
        <v>7.1967592592592597E-2</v>
      </c>
      <c r="Q19" s="61"/>
      <c r="R19" s="62" t="str">
        <f>IF(ISBLANK(T19),"",IF(N19&gt;U19,"",IF(N19&lt;=T19,"PB",IF(N19&lt;=U19,"SB"))))</f>
        <v/>
      </c>
      <c r="S19" s="63">
        <f>SUM(N19)</f>
        <v>7.5243055555555563E-2</v>
      </c>
      <c r="T19" s="94">
        <v>6.2442129629629632E-2</v>
      </c>
      <c r="U19" s="94">
        <v>7.1967592592592597E-2</v>
      </c>
    </row>
    <row r="20" spans="1:21" ht="15" customHeight="1" thickBot="1">
      <c r="A20" s="65">
        <f>A19</f>
        <v>4</v>
      </c>
      <c r="B20" s="110"/>
      <c r="C20" s="110"/>
      <c r="D20" s="110"/>
      <c r="E20" s="92"/>
      <c r="F20" s="66"/>
      <c r="G20" s="66"/>
      <c r="H20" s="66"/>
      <c r="I20" s="66"/>
      <c r="J20" s="66"/>
      <c r="K20" s="66"/>
      <c r="L20" s="66"/>
      <c r="M20" s="108" t="s">
        <v>777</v>
      </c>
      <c r="N20" s="95"/>
      <c r="O20" s="68"/>
      <c r="P20" s="68"/>
      <c r="Q20" s="69"/>
      <c r="R20" s="70"/>
      <c r="S20" s="63">
        <f>S19</f>
        <v>7.5243055555555563E-2</v>
      </c>
      <c r="T20" s="96"/>
      <c r="U20" s="96"/>
    </row>
    <row r="21" spans="1:21" ht="14.25">
      <c r="A21" s="50">
        <v>5</v>
      </c>
      <c r="B21" s="109">
        <v>2</v>
      </c>
      <c r="C21" s="109"/>
      <c r="D21" s="109"/>
      <c r="E21" s="51">
        <v>59</v>
      </c>
      <c r="F21" s="52" t="s">
        <v>178</v>
      </c>
      <c r="G21" s="53" t="s">
        <v>502</v>
      </c>
      <c r="H21" s="54" t="s">
        <v>30</v>
      </c>
      <c r="I21" s="93" t="s">
        <v>501</v>
      </c>
      <c r="J21" s="56" t="s">
        <v>500</v>
      </c>
      <c r="K21" s="82" t="s">
        <v>499</v>
      </c>
      <c r="L21" s="57" t="s">
        <v>498</v>
      </c>
      <c r="M21" s="58" t="s">
        <v>497</v>
      </c>
      <c r="N21" s="103">
        <v>8.0243055555555554E-2</v>
      </c>
      <c r="O21" s="60" t="s">
        <v>191</v>
      </c>
      <c r="P21" s="60" t="s">
        <v>191</v>
      </c>
      <c r="Q21" s="61"/>
      <c r="R21" s="62" t="str">
        <f>IF(ISBLANK(T21),"",IF(N21&gt;U21,"",IF(N21&lt;=T21,"PB",IF(N21&lt;=U21,"SB"))))</f>
        <v>PB</v>
      </c>
      <c r="S21" s="63">
        <f>SUM(N21)</f>
        <v>8.0243055555555554E-2</v>
      </c>
      <c r="T21" s="94" t="s">
        <v>191</v>
      </c>
      <c r="U21" s="94" t="s">
        <v>191</v>
      </c>
    </row>
    <row r="22" spans="1:21" ht="15" customHeight="1" thickBot="1">
      <c r="A22" s="65">
        <f>A21</f>
        <v>5</v>
      </c>
      <c r="B22" s="110"/>
      <c r="C22" s="110"/>
      <c r="D22" s="110"/>
      <c r="E22" s="92"/>
      <c r="F22" s="66"/>
      <c r="G22" s="66"/>
      <c r="H22" s="66"/>
      <c r="I22" s="66"/>
      <c r="J22" s="66"/>
      <c r="K22" s="66"/>
      <c r="L22" s="66"/>
      <c r="M22" s="108" t="s">
        <v>778</v>
      </c>
      <c r="N22" s="95"/>
      <c r="O22" s="68"/>
      <c r="P22" s="68"/>
      <c r="Q22" s="69"/>
      <c r="R22" s="70"/>
      <c r="S22" s="63">
        <f>S21</f>
        <v>8.0243055555555554E-2</v>
      </c>
      <c r="T22" s="96"/>
      <c r="U22" s="96"/>
    </row>
    <row r="23" spans="1:21" ht="14.25">
      <c r="A23" s="50">
        <v>6</v>
      </c>
      <c r="B23" s="109">
        <v>3</v>
      </c>
      <c r="C23" s="109">
        <v>1</v>
      </c>
      <c r="D23" s="109"/>
      <c r="E23" s="51">
        <v>54</v>
      </c>
      <c r="F23" s="52" t="s">
        <v>754</v>
      </c>
      <c r="G23" s="53" t="s">
        <v>755</v>
      </c>
      <c r="H23" s="54" t="s">
        <v>30</v>
      </c>
      <c r="I23" s="93" t="s">
        <v>756</v>
      </c>
      <c r="J23" s="56" t="s">
        <v>757</v>
      </c>
      <c r="K23" s="82" t="s">
        <v>531</v>
      </c>
      <c r="L23" s="57" t="s">
        <v>97</v>
      </c>
      <c r="M23" s="58" t="s">
        <v>758</v>
      </c>
      <c r="N23" s="103">
        <v>8.1527777777777768E-2</v>
      </c>
      <c r="O23" s="60" t="s">
        <v>759</v>
      </c>
      <c r="P23" s="60">
        <v>8.0925925925925915E-2</v>
      </c>
      <c r="Q23" s="61"/>
      <c r="R23" s="62" t="str">
        <f>IF(ISBLANK(T23),"",IF(N23&gt;U23,"",IF(N23&lt;=T23,"PB",IF(N23&lt;=U23,"SB"))))</f>
        <v/>
      </c>
      <c r="S23" s="63">
        <f>SUM(N23)</f>
        <v>8.1527777777777768E-2</v>
      </c>
      <c r="T23" s="94">
        <v>8.0925925925925915E-2</v>
      </c>
      <c r="U23" s="94">
        <v>8.0925925925925915E-2</v>
      </c>
    </row>
    <row r="24" spans="1:21" ht="15" customHeight="1" thickBot="1">
      <c r="A24" s="65">
        <f>A23</f>
        <v>6</v>
      </c>
      <c r="B24" s="110"/>
      <c r="C24" s="110"/>
      <c r="D24" s="110"/>
      <c r="E24" s="92"/>
      <c r="F24" s="66"/>
      <c r="G24" s="66"/>
      <c r="H24" s="66"/>
      <c r="I24" s="66"/>
      <c r="J24" s="66"/>
      <c r="K24" s="66"/>
      <c r="L24" s="66"/>
      <c r="M24" s="108" t="s">
        <v>779</v>
      </c>
      <c r="N24" s="95"/>
      <c r="O24" s="68"/>
      <c r="P24" s="68"/>
      <c r="Q24" s="69"/>
      <c r="R24" s="70"/>
      <c r="S24" s="63">
        <f>S23</f>
        <v>8.1527777777777768E-2</v>
      </c>
      <c r="T24" s="96"/>
      <c r="U24" s="96"/>
    </row>
    <row r="25" spans="1:21" ht="14.25">
      <c r="A25" s="50">
        <v>7</v>
      </c>
      <c r="B25" s="109"/>
      <c r="C25" s="109"/>
      <c r="D25" s="109">
        <v>2</v>
      </c>
      <c r="E25" s="51">
        <v>56</v>
      </c>
      <c r="F25" s="52" t="s">
        <v>760</v>
      </c>
      <c r="G25" s="53" t="s">
        <v>761</v>
      </c>
      <c r="H25" s="54" t="s">
        <v>272</v>
      </c>
      <c r="I25" s="93" t="s">
        <v>762</v>
      </c>
      <c r="J25" s="56"/>
      <c r="K25" s="82"/>
      <c r="L25" s="57"/>
      <c r="M25" s="58"/>
      <c r="N25" s="103">
        <v>8.621527777777778E-2</v>
      </c>
      <c r="O25" s="60" t="s">
        <v>763</v>
      </c>
      <c r="P25" s="60" t="s">
        <v>191</v>
      </c>
      <c r="Q25" s="61"/>
      <c r="R25" s="62" t="str">
        <f>IF(ISBLANK(T25),"",IF(N25&gt;U25,"",IF(N25&lt;=T25,"PB",IF(N25&lt;=U25,"SB"))))</f>
        <v>SB</v>
      </c>
      <c r="S25" s="63">
        <f>SUM(N25)</f>
        <v>8.621527777777778E-2</v>
      </c>
      <c r="T25" s="94">
        <v>8.0335648148148142E-2</v>
      </c>
      <c r="U25" s="94" t="s">
        <v>191</v>
      </c>
    </row>
    <row r="26" spans="1:21" ht="15" customHeight="1" thickBot="1">
      <c r="A26" s="65">
        <f>A25</f>
        <v>7</v>
      </c>
      <c r="B26" s="110"/>
      <c r="C26" s="110"/>
      <c r="D26" s="110"/>
      <c r="E26" s="92"/>
      <c r="F26" s="66"/>
      <c r="G26" s="66"/>
      <c r="H26" s="66"/>
      <c r="I26" s="66"/>
      <c r="J26" s="66"/>
      <c r="K26" s="66"/>
      <c r="L26" s="66"/>
      <c r="M26" s="108" t="s">
        <v>780</v>
      </c>
      <c r="N26" s="95"/>
      <c r="O26" s="68"/>
      <c r="P26" s="68"/>
      <c r="Q26" s="69"/>
      <c r="R26" s="70"/>
      <c r="S26" s="63">
        <f>S25</f>
        <v>8.621527777777778E-2</v>
      </c>
      <c r="T26" s="96"/>
      <c r="U26" s="96"/>
    </row>
    <row r="27" spans="1:21" ht="14.25">
      <c r="A27" s="50"/>
      <c r="B27" s="109"/>
      <c r="C27" s="109"/>
      <c r="D27" s="109"/>
      <c r="E27" s="51">
        <v>53</v>
      </c>
      <c r="F27" s="52" t="s">
        <v>769</v>
      </c>
      <c r="G27" s="53" t="s">
        <v>770</v>
      </c>
      <c r="H27" s="54" t="s">
        <v>771</v>
      </c>
      <c r="I27" s="93" t="s">
        <v>652</v>
      </c>
      <c r="J27" s="56"/>
      <c r="K27" s="82"/>
      <c r="L27" s="57"/>
      <c r="M27" s="58"/>
      <c r="N27" s="103" t="s">
        <v>596</v>
      </c>
      <c r="O27" s="60" t="s">
        <v>772</v>
      </c>
      <c r="P27" s="60" t="s">
        <v>773</v>
      </c>
      <c r="Q27" s="61"/>
      <c r="R27" s="62" t="str">
        <f>IF(ISBLANK(T27),"",IF(N27&gt;U27,"",IF(N27&lt;=T27,"PB",IF(N27&lt;=U27,"SB"))))</f>
        <v/>
      </c>
      <c r="S27" s="63">
        <f>SUM(N27)</f>
        <v>0</v>
      </c>
      <c r="T27" s="94">
        <v>6.4988425925925922E-2</v>
      </c>
      <c r="U27" s="94">
        <v>6.4988425925925922E-2</v>
      </c>
    </row>
    <row r="28" spans="1:21" ht="15" customHeight="1" thickBot="1">
      <c r="A28" s="65">
        <f>A27</f>
        <v>0</v>
      </c>
      <c r="B28" s="110"/>
      <c r="C28" s="110"/>
      <c r="D28" s="110"/>
      <c r="E28" s="92"/>
      <c r="F28" s="66"/>
      <c r="G28" s="66"/>
      <c r="H28" s="66"/>
      <c r="I28" s="66"/>
      <c r="J28" s="66"/>
      <c r="K28" s="66"/>
      <c r="L28" s="66"/>
      <c r="M28" s="66" t="s">
        <v>793</v>
      </c>
      <c r="N28" s="95"/>
      <c r="O28" s="68"/>
      <c r="P28" s="68"/>
      <c r="Q28" s="69"/>
      <c r="R28" s="70"/>
      <c r="S28" s="63">
        <f>S27</f>
        <v>0</v>
      </c>
      <c r="T28" s="96"/>
      <c r="U28" s="96"/>
    </row>
    <row r="29" spans="1:21" ht="14.25">
      <c r="A29" s="50"/>
      <c r="B29" s="109"/>
      <c r="C29" s="109"/>
      <c r="D29" s="109"/>
      <c r="E29" s="51">
        <v>52</v>
      </c>
      <c r="F29" s="52" t="s">
        <v>764</v>
      </c>
      <c r="G29" s="53" t="s">
        <v>765</v>
      </c>
      <c r="H29" s="54" t="s">
        <v>766</v>
      </c>
      <c r="I29" s="93" t="s">
        <v>767</v>
      </c>
      <c r="J29" s="56"/>
      <c r="K29" s="82"/>
      <c r="L29" s="57"/>
      <c r="M29" s="58"/>
      <c r="N29" s="103" t="s">
        <v>215</v>
      </c>
      <c r="O29" s="60" t="s">
        <v>768</v>
      </c>
      <c r="P29" s="60">
        <v>6.4351851851851841E-2</v>
      </c>
      <c r="Q29" s="61"/>
      <c r="R29" s="62" t="str">
        <f>IF(ISBLANK(T29),"",IF(N29&gt;U29,"",IF(N29&lt;=T29,"PB",IF(N29&lt;=U29,"SB"))))</f>
        <v/>
      </c>
      <c r="S29" s="63">
        <f>SUM(N29)</f>
        <v>0</v>
      </c>
      <c r="T29" s="94">
        <v>6.3865740740740737E-2</v>
      </c>
      <c r="U29" s="94">
        <v>6.4351851851851841E-2</v>
      </c>
    </row>
    <row r="30" spans="1:21" ht="15" customHeight="1" thickBot="1">
      <c r="A30" s="65">
        <f>A29</f>
        <v>0</v>
      </c>
      <c r="B30" s="110"/>
      <c r="C30" s="110"/>
      <c r="D30" s="110"/>
      <c r="E30" s="92"/>
      <c r="F30" s="66"/>
      <c r="G30" s="66"/>
      <c r="H30" s="66"/>
      <c r="I30" s="66"/>
      <c r="J30" s="66"/>
      <c r="K30" s="66"/>
      <c r="L30" s="66"/>
      <c r="M30" s="66"/>
      <c r="N30" s="95"/>
      <c r="O30" s="68"/>
      <c r="P30" s="68"/>
      <c r="Q30" s="69"/>
      <c r="R30" s="70"/>
      <c r="S30" s="63">
        <f>S29</f>
        <v>0</v>
      </c>
      <c r="T30" s="96"/>
      <c r="U30" s="96"/>
    </row>
  </sheetData>
  <mergeCells count="1">
    <mergeCell ref="A11:D11"/>
  </mergeCells>
  <printOptions horizontalCentered="1"/>
  <pageMargins left="0.39370078740157483" right="0.39370078740157483" top="0.78740157480314965" bottom="0.59055118110236227" header="0.51181102362204722" footer="0.51181102362204722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2"/>
  <sheetViews>
    <sheetView zoomScaleNormal="100" workbookViewId="0"/>
  </sheetViews>
  <sheetFormatPr defaultColWidth="10.6640625" defaultRowHeight="13.5"/>
  <cols>
    <col min="1" max="1" width="6.6640625" style="44" customWidth="1"/>
    <col min="2" max="2" width="6.33203125" style="44" customWidth="1"/>
    <col min="3" max="3" width="7.1640625" style="44" customWidth="1"/>
    <col min="4" max="4" width="6.33203125" style="44" customWidth="1"/>
    <col min="5" max="5" width="5" style="41" customWidth="1"/>
    <col min="6" max="6" width="12.5" style="41" customWidth="1"/>
    <col min="7" max="7" width="12" style="41" customWidth="1"/>
    <col min="8" max="8" width="12.5" style="41" customWidth="1"/>
    <col min="9" max="9" width="9.83203125" style="41" customWidth="1"/>
    <col min="10" max="10" width="15.5" style="45" bestFit="1" customWidth="1"/>
    <col min="11" max="11" width="11.1640625" style="41" bestFit="1" customWidth="1"/>
    <col min="12" max="12" width="10.83203125" style="41" bestFit="1" customWidth="1"/>
    <col min="13" max="13" width="20.83203125" style="41" customWidth="1"/>
    <col min="14" max="14" width="11.5" style="46" customWidth="1"/>
    <col min="15" max="15" width="13" style="41" hidden="1" customWidth="1"/>
    <col min="16" max="16" width="8.33203125" style="41" hidden="1" customWidth="1"/>
    <col min="17" max="17" width="4.33203125" style="41" customWidth="1"/>
    <col min="18" max="18" width="8.33203125" style="41" customWidth="1"/>
    <col min="19" max="19" width="9.6640625" style="41" hidden="1" customWidth="1"/>
    <col min="20" max="21" width="10.6640625" style="41" hidden="1" customWidth="1"/>
    <col min="22" max="259" width="10.6640625" style="41"/>
    <col min="260" max="260" width="6.6640625" style="41" customWidth="1"/>
    <col min="261" max="261" width="5" style="41" customWidth="1"/>
    <col min="262" max="262" width="12.5" style="41" customWidth="1"/>
    <col min="263" max="263" width="12" style="41" customWidth="1"/>
    <col min="264" max="264" width="12.5" style="41" customWidth="1"/>
    <col min="265" max="265" width="9.83203125" style="41" customWidth="1"/>
    <col min="266" max="266" width="15.5" style="41" bestFit="1" customWidth="1"/>
    <col min="267" max="267" width="11.1640625" style="41" bestFit="1" customWidth="1"/>
    <col min="268" max="268" width="10.83203125" style="41" bestFit="1" customWidth="1"/>
    <col min="269" max="269" width="20.83203125" style="41" customWidth="1"/>
    <col min="270" max="270" width="11.5" style="41" customWidth="1"/>
    <col min="271" max="272" width="0" style="41" hidden="1" customWidth="1"/>
    <col min="273" max="273" width="4.33203125" style="41" customWidth="1"/>
    <col min="274" max="274" width="8.33203125" style="41" customWidth="1"/>
    <col min="275" max="277" width="0" style="41" hidden="1" customWidth="1"/>
    <col min="278" max="515" width="10.6640625" style="41"/>
    <col min="516" max="516" width="6.6640625" style="41" customWidth="1"/>
    <col min="517" max="517" width="5" style="41" customWidth="1"/>
    <col min="518" max="518" width="12.5" style="41" customWidth="1"/>
    <col min="519" max="519" width="12" style="41" customWidth="1"/>
    <col min="520" max="520" width="12.5" style="41" customWidth="1"/>
    <col min="521" max="521" width="9.83203125" style="41" customWidth="1"/>
    <col min="522" max="522" width="15.5" style="41" bestFit="1" customWidth="1"/>
    <col min="523" max="523" width="11.1640625" style="41" bestFit="1" customWidth="1"/>
    <col min="524" max="524" width="10.83203125" style="41" bestFit="1" customWidth="1"/>
    <col min="525" max="525" width="20.83203125" style="41" customWidth="1"/>
    <col min="526" max="526" width="11.5" style="41" customWidth="1"/>
    <col min="527" max="528" width="0" style="41" hidden="1" customWidth="1"/>
    <col min="529" max="529" width="4.33203125" style="41" customWidth="1"/>
    <col min="530" max="530" width="8.33203125" style="41" customWidth="1"/>
    <col min="531" max="533" width="0" style="41" hidden="1" customWidth="1"/>
    <col min="534" max="771" width="10.6640625" style="41"/>
    <col min="772" max="772" width="6.6640625" style="41" customWidth="1"/>
    <col min="773" max="773" width="5" style="41" customWidth="1"/>
    <col min="774" max="774" width="12.5" style="41" customWidth="1"/>
    <col min="775" max="775" width="12" style="41" customWidth="1"/>
    <col min="776" max="776" width="12.5" style="41" customWidth="1"/>
    <col min="777" max="777" width="9.83203125" style="41" customWidth="1"/>
    <col min="778" max="778" width="15.5" style="41" bestFit="1" customWidth="1"/>
    <col min="779" max="779" width="11.1640625" style="41" bestFit="1" customWidth="1"/>
    <col min="780" max="780" width="10.83203125" style="41" bestFit="1" customWidth="1"/>
    <col min="781" max="781" width="20.83203125" style="41" customWidth="1"/>
    <col min="782" max="782" width="11.5" style="41" customWidth="1"/>
    <col min="783" max="784" width="0" style="41" hidden="1" customWidth="1"/>
    <col min="785" max="785" width="4.33203125" style="41" customWidth="1"/>
    <col min="786" max="786" width="8.33203125" style="41" customWidth="1"/>
    <col min="787" max="789" width="0" style="41" hidden="1" customWidth="1"/>
    <col min="790" max="1027" width="10.6640625" style="41"/>
    <col min="1028" max="1028" width="6.6640625" style="41" customWidth="1"/>
    <col min="1029" max="1029" width="5" style="41" customWidth="1"/>
    <col min="1030" max="1030" width="12.5" style="41" customWidth="1"/>
    <col min="1031" max="1031" width="12" style="41" customWidth="1"/>
    <col min="1032" max="1032" width="12.5" style="41" customWidth="1"/>
    <col min="1033" max="1033" width="9.83203125" style="41" customWidth="1"/>
    <col min="1034" max="1034" width="15.5" style="41" bestFit="1" customWidth="1"/>
    <col min="1035" max="1035" width="11.1640625" style="41" bestFit="1" customWidth="1"/>
    <col min="1036" max="1036" width="10.83203125" style="41" bestFit="1" customWidth="1"/>
    <col min="1037" max="1037" width="20.83203125" style="41" customWidth="1"/>
    <col min="1038" max="1038" width="11.5" style="41" customWidth="1"/>
    <col min="1039" max="1040" width="0" style="41" hidden="1" customWidth="1"/>
    <col min="1041" max="1041" width="4.33203125" style="41" customWidth="1"/>
    <col min="1042" max="1042" width="8.33203125" style="41" customWidth="1"/>
    <col min="1043" max="1045" width="0" style="41" hidden="1" customWidth="1"/>
    <col min="1046" max="1283" width="10.6640625" style="41"/>
    <col min="1284" max="1284" width="6.6640625" style="41" customWidth="1"/>
    <col min="1285" max="1285" width="5" style="41" customWidth="1"/>
    <col min="1286" max="1286" width="12.5" style="41" customWidth="1"/>
    <col min="1287" max="1287" width="12" style="41" customWidth="1"/>
    <col min="1288" max="1288" width="12.5" style="41" customWidth="1"/>
    <col min="1289" max="1289" width="9.83203125" style="41" customWidth="1"/>
    <col min="1290" max="1290" width="15.5" style="41" bestFit="1" customWidth="1"/>
    <col min="1291" max="1291" width="11.1640625" style="41" bestFit="1" customWidth="1"/>
    <col min="1292" max="1292" width="10.83203125" style="41" bestFit="1" customWidth="1"/>
    <col min="1293" max="1293" width="20.83203125" style="41" customWidth="1"/>
    <col min="1294" max="1294" width="11.5" style="41" customWidth="1"/>
    <col min="1295" max="1296" width="0" style="41" hidden="1" customWidth="1"/>
    <col min="1297" max="1297" width="4.33203125" style="41" customWidth="1"/>
    <col min="1298" max="1298" width="8.33203125" style="41" customWidth="1"/>
    <col min="1299" max="1301" width="0" style="41" hidden="1" customWidth="1"/>
    <col min="1302" max="1539" width="10.6640625" style="41"/>
    <col min="1540" max="1540" width="6.6640625" style="41" customWidth="1"/>
    <col min="1541" max="1541" width="5" style="41" customWidth="1"/>
    <col min="1542" max="1542" width="12.5" style="41" customWidth="1"/>
    <col min="1543" max="1543" width="12" style="41" customWidth="1"/>
    <col min="1544" max="1544" width="12.5" style="41" customWidth="1"/>
    <col min="1545" max="1545" width="9.83203125" style="41" customWidth="1"/>
    <col min="1546" max="1546" width="15.5" style="41" bestFit="1" customWidth="1"/>
    <col min="1547" max="1547" width="11.1640625" style="41" bestFit="1" customWidth="1"/>
    <col min="1548" max="1548" width="10.83203125" style="41" bestFit="1" customWidth="1"/>
    <col min="1549" max="1549" width="20.83203125" style="41" customWidth="1"/>
    <col min="1550" max="1550" width="11.5" style="41" customWidth="1"/>
    <col min="1551" max="1552" width="0" style="41" hidden="1" customWidth="1"/>
    <col min="1553" max="1553" width="4.33203125" style="41" customWidth="1"/>
    <col min="1554" max="1554" width="8.33203125" style="41" customWidth="1"/>
    <col min="1555" max="1557" width="0" style="41" hidden="1" customWidth="1"/>
    <col min="1558" max="1795" width="10.6640625" style="41"/>
    <col min="1796" max="1796" width="6.6640625" style="41" customWidth="1"/>
    <col min="1797" max="1797" width="5" style="41" customWidth="1"/>
    <col min="1798" max="1798" width="12.5" style="41" customWidth="1"/>
    <col min="1799" max="1799" width="12" style="41" customWidth="1"/>
    <col min="1800" max="1800" width="12.5" style="41" customWidth="1"/>
    <col min="1801" max="1801" width="9.83203125" style="41" customWidth="1"/>
    <col min="1802" max="1802" width="15.5" style="41" bestFit="1" customWidth="1"/>
    <col min="1803" max="1803" width="11.1640625" style="41" bestFit="1" customWidth="1"/>
    <col min="1804" max="1804" width="10.83203125" style="41" bestFit="1" customWidth="1"/>
    <col min="1805" max="1805" width="20.83203125" style="41" customWidth="1"/>
    <col min="1806" max="1806" width="11.5" style="41" customWidth="1"/>
    <col min="1807" max="1808" width="0" style="41" hidden="1" customWidth="1"/>
    <col min="1809" max="1809" width="4.33203125" style="41" customWidth="1"/>
    <col min="1810" max="1810" width="8.33203125" style="41" customWidth="1"/>
    <col min="1811" max="1813" width="0" style="41" hidden="1" customWidth="1"/>
    <col min="1814" max="2051" width="10.6640625" style="41"/>
    <col min="2052" max="2052" width="6.6640625" style="41" customWidth="1"/>
    <col min="2053" max="2053" width="5" style="41" customWidth="1"/>
    <col min="2054" max="2054" width="12.5" style="41" customWidth="1"/>
    <col min="2055" max="2055" width="12" style="41" customWidth="1"/>
    <col min="2056" max="2056" width="12.5" style="41" customWidth="1"/>
    <col min="2057" max="2057" width="9.83203125" style="41" customWidth="1"/>
    <col min="2058" max="2058" width="15.5" style="41" bestFit="1" customWidth="1"/>
    <col min="2059" max="2059" width="11.1640625" style="41" bestFit="1" customWidth="1"/>
    <col min="2060" max="2060" width="10.83203125" style="41" bestFit="1" customWidth="1"/>
    <col min="2061" max="2061" width="20.83203125" style="41" customWidth="1"/>
    <col min="2062" max="2062" width="11.5" style="41" customWidth="1"/>
    <col min="2063" max="2064" width="0" style="41" hidden="1" customWidth="1"/>
    <col min="2065" max="2065" width="4.33203125" style="41" customWidth="1"/>
    <col min="2066" max="2066" width="8.33203125" style="41" customWidth="1"/>
    <col min="2067" max="2069" width="0" style="41" hidden="1" customWidth="1"/>
    <col min="2070" max="2307" width="10.6640625" style="41"/>
    <col min="2308" max="2308" width="6.6640625" style="41" customWidth="1"/>
    <col min="2309" max="2309" width="5" style="41" customWidth="1"/>
    <col min="2310" max="2310" width="12.5" style="41" customWidth="1"/>
    <col min="2311" max="2311" width="12" style="41" customWidth="1"/>
    <col min="2312" max="2312" width="12.5" style="41" customWidth="1"/>
    <col min="2313" max="2313" width="9.83203125" style="41" customWidth="1"/>
    <col min="2314" max="2314" width="15.5" style="41" bestFit="1" customWidth="1"/>
    <col min="2315" max="2315" width="11.1640625" style="41" bestFit="1" customWidth="1"/>
    <col min="2316" max="2316" width="10.83203125" style="41" bestFit="1" customWidth="1"/>
    <col min="2317" max="2317" width="20.83203125" style="41" customWidth="1"/>
    <col min="2318" max="2318" width="11.5" style="41" customWidth="1"/>
    <col min="2319" max="2320" width="0" style="41" hidden="1" customWidth="1"/>
    <col min="2321" max="2321" width="4.33203125" style="41" customWidth="1"/>
    <col min="2322" max="2322" width="8.33203125" style="41" customWidth="1"/>
    <col min="2323" max="2325" width="0" style="41" hidden="1" customWidth="1"/>
    <col min="2326" max="2563" width="10.6640625" style="41"/>
    <col min="2564" max="2564" width="6.6640625" style="41" customWidth="1"/>
    <col min="2565" max="2565" width="5" style="41" customWidth="1"/>
    <col min="2566" max="2566" width="12.5" style="41" customWidth="1"/>
    <col min="2567" max="2567" width="12" style="41" customWidth="1"/>
    <col min="2568" max="2568" width="12.5" style="41" customWidth="1"/>
    <col min="2569" max="2569" width="9.83203125" style="41" customWidth="1"/>
    <col min="2570" max="2570" width="15.5" style="41" bestFit="1" customWidth="1"/>
    <col min="2571" max="2571" width="11.1640625" style="41" bestFit="1" customWidth="1"/>
    <col min="2572" max="2572" width="10.83203125" style="41" bestFit="1" customWidth="1"/>
    <col min="2573" max="2573" width="20.83203125" style="41" customWidth="1"/>
    <col min="2574" max="2574" width="11.5" style="41" customWidth="1"/>
    <col min="2575" max="2576" width="0" style="41" hidden="1" customWidth="1"/>
    <col min="2577" max="2577" width="4.33203125" style="41" customWidth="1"/>
    <col min="2578" max="2578" width="8.33203125" style="41" customWidth="1"/>
    <col min="2579" max="2581" width="0" style="41" hidden="1" customWidth="1"/>
    <col min="2582" max="2819" width="10.6640625" style="41"/>
    <col min="2820" max="2820" width="6.6640625" style="41" customWidth="1"/>
    <col min="2821" max="2821" width="5" style="41" customWidth="1"/>
    <col min="2822" max="2822" width="12.5" style="41" customWidth="1"/>
    <col min="2823" max="2823" width="12" style="41" customWidth="1"/>
    <col min="2824" max="2824" width="12.5" style="41" customWidth="1"/>
    <col min="2825" max="2825" width="9.83203125" style="41" customWidth="1"/>
    <col min="2826" max="2826" width="15.5" style="41" bestFit="1" customWidth="1"/>
    <col min="2827" max="2827" width="11.1640625" style="41" bestFit="1" customWidth="1"/>
    <col min="2828" max="2828" width="10.83203125" style="41" bestFit="1" customWidth="1"/>
    <col min="2829" max="2829" width="20.83203125" style="41" customWidth="1"/>
    <col min="2830" max="2830" width="11.5" style="41" customWidth="1"/>
    <col min="2831" max="2832" width="0" style="41" hidden="1" customWidth="1"/>
    <col min="2833" max="2833" width="4.33203125" style="41" customWidth="1"/>
    <col min="2834" max="2834" width="8.33203125" style="41" customWidth="1"/>
    <col min="2835" max="2837" width="0" style="41" hidden="1" customWidth="1"/>
    <col min="2838" max="3075" width="10.6640625" style="41"/>
    <col min="3076" max="3076" width="6.6640625" style="41" customWidth="1"/>
    <col min="3077" max="3077" width="5" style="41" customWidth="1"/>
    <col min="3078" max="3078" width="12.5" style="41" customWidth="1"/>
    <col min="3079" max="3079" width="12" style="41" customWidth="1"/>
    <col min="3080" max="3080" width="12.5" style="41" customWidth="1"/>
    <col min="3081" max="3081" width="9.83203125" style="41" customWidth="1"/>
    <col min="3082" max="3082" width="15.5" style="41" bestFit="1" customWidth="1"/>
    <col min="3083" max="3083" width="11.1640625" style="41" bestFit="1" customWidth="1"/>
    <col min="3084" max="3084" width="10.83203125" style="41" bestFit="1" customWidth="1"/>
    <col min="3085" max="3085" width="20.83203125" style="41" customWidth="1"/>
    <col min="3086" max="3086" width="11.5" style="41" customWidth="1"/>
    <col min="3087" max="3088" width="0" style="41" hidden="1" customWidth="1"/>
    <col min="3089" max="3089" width="4.33203125" style="41" customWidth="1"/>
    <col min="3090" max="3090" width="8.33203125" style="41" customWidth="1"/>
    <col min="3091" max="3093" width="0" style="41" hidden="1" customWidth="1"/>
    <col min="3094" max="3331" width="10.6640625" style="41"/>
    <col min="3332" max="3332" width="6.6640625" style="41" customWidth="1"/>
    <col min="3333" max="3333" width="5" style="41" customWidth="1"/>
    <col min="3334" max="3334" width="12.5" style="41" customWidth="1"/>
    <col min="3335" max="3335" width="12" style="41" customWidth="1"/>
    <col min="3336" max="3336" width="12.5" style="41" customWidth="1"/>
    <col min="3337" max="3337" width="9.83203125" style="41" customWidth="1"/>
    <col min="3338" max="3338" width="15.5" style="41" bestFit="1" customWidth="1"/>
    <col min="3339" max="3339" width="11.1640625" style="41" bestFit="1" customWidth="1"/>
    <col min="3340" max="3340" width="10.83203125" style="41" bestFit="1" customWidth="1"/>
    <col min="3341" max="3341" width="20.83203125" style="41" customWidth="1"/>
    <col min="3342" max="3342" width="11.5" style="41" customWidth="1"/>
    <col min="3343" max="3344" width="0" style="41" hidden="1" customWidth="1"/>
    <col min="3345" max="3345" width="4.33203125" style="41" customWidth="1"/>
    <col min="3346" max="3346" width="8.33203125" style="41" customWidth="1"/>
    <col min="3347" max="3349" width="0" style="41" hidden="1" customWidth="1"/>
    <col min="3350" max="3587" width="10.6640625" style="41"/>
    <col min="3588" max="3588" width="6.6640625" style="41" customWidth="1"/>
    <col min="3589" max="3589" width="5" style="41" customWidth="1"/>
    <col min="3590" max="3590" width="12.5" style="41" customWidth="1"/>
    <col min="3591" max="3591" width="12" style="41" customWidth="1"/>
    <col min="3592" max="3592" width="12.5" style="41" customWidth="1"/>
    <col min="3593" max="3593" width="9.83203125" style="41" customWidth="1"/>
    <col min="3594" max="3594" width="15.5" style="41" bestFit="1" customWidth="1"/>
    <col min="3595" max="3595" width="11.1640625" style="41" bestFit="1" customWidth="1"/>
    <col min="3596" max="3596" width="10.83203125" style="41" bestFit="1" customWidth="1"/>
    <col min="3597" max="3597" width="20.83203125" style="41" customWidth="1"/>
    <col min="3598" max="3598" width="11.5" style="41" customWidth="1"/>
    <col min="3599" max="3600" width="0" style="41" hidden="1" customWidth="1"/>
    <col min="3601" max="3601" width="4.33203125" style="41" customWidth="1"/>
    <col min="3602" max="3602" width="8.33203125" style="41" customWidth="1"/>
    <col min="3603" max="3605" width="0" style="41" hidden="1" customWidth="1"/>
    <col min="3606" max="3843" width="10.6640625" style="41"/>
    <col min="3844" max="3844" width="6.6640625" style="41" customWidth="1"/>
    <col min="3845" max="3845" width="5" style="41" customWidth="1"/>
    <col min="3846" max="3846" width="12.5" style="41" customWidth="1"/>
    <col min="3847" max="3847" width="12" style="41" customWidth="1"/>
    <col min="3848" max="3848" width="12.5" style="41" customWidth="1"/>
    <col min="3849" max="3849" width="9.83203125" style="41" customWidth="1"/>
    <col min="3850" max="3850" width="15.5" style="41" bestFit="1" customWidth="1"/>
    <col min="3851" max="3851" width="11.1640625" style="41" bestFit="1" customWidth="1"/>
    <col min="3852" max="3852" width="10.83203125" style="41" bestFit="1" customWidth="1"/>
    <col min="3853" max="3853" width="20.83203125" style="41" customWidth="1"/>
    <col min="3854" max="3854" width="11.5" style="41" customWidth="1"/>
    <col min="3855" max="3856" width="0" style="41" hidden="1" customWidth="1"/>
    <col min="3857" max="3857" width="4.33203125" style="41" customWidth="1"/>
    <col min="3858" max="3858" width="8.33203125" style="41" customWidth="1"/>
    <col min="3859" max="3861" width="0" style="41" hidden="1" customWidth="1"/>
    <col min="3862" max="4099" width="10.6640625" style="41"/>
    <col min="4100" max="4100" width="6.6640625" style="41" customWidth="1"/>
    <col min="4101" max="4101" width="5" style="41" customWidth="1"/>
    <col min="4102" max="4102" width="12.5" style="41" customWidth="1"/>
    <col min="4103" max="4103" width="12" style="41" customWidth="1"/>
    <col min="4104" max="4104" width="12.5" style="41" customWidth="1"/>
    <col min="4105" max="4105" width="9.83203125" style="41" customWidth="1"/>
    <col min="4106" max="4106" width="15.5" style="41" bestFit="1" customWidth="1"/>
    <col min="4107" max="4107" width="11.1640625" style="41" bestFit="1" customWidth="1"/>
    <col min="4108" max="4108" width="10.83203125" style="41" bestFit="1" customWidth="1"/>
    <col min="4109" max="4109" width="20.83203125" style="41" customWidth="1"/>
    <col min="4110" max="4110" width="11.5" style="41" customWidth="1"/>
    <col min="4111" max="4112" width="0" style="41" hidden="1" customWidth="1"/>
    <col min="4113" max="4113" width="4.33203125" style="41" customWidth="1"/>
    <col min="4114" max="4114" width="8.33203125" style="41" customWidth="1"/>
    <col min="4115" max="4117" width="0" style="41" hidden="1" customWidth="1"/>
    <col min="4118" max="4355" width="10.6640625" style="41"/>
    <col min="4356" max="4356" width="6.6640625" style="41" customWidth="1"/>
    <col min="4357" max="4357" width="5" style="41" customWidth="1"/>
    <col min="4358" max="4358" width="12.5" style="41" customWidth="1"/>
    <col min="4359" max="4359" width="12" style="41" customWidth="1"/>
    <col min="4360" max="4360" width="12.5" style="41" customWidth="1"/>
    <col min="4361" max="4361" width="9.83203125" style="41" customWidth="1"/>
    <col min="4362" max="4362" width="15.5" style="41" bestFit="1" customWidth="1"/>
    <col min="4363" max="4363" width="11.1640625" style="41" bestFit="1" customWidth="1"/>
    <col min="4364" max="4364" width="10.83203125" style="41" bestFit="1" customWidth="1"/>
    <col min="4365" max="4365" width="20.83203125" style="41" customWidth="1"/>
    <col min="4366" max="4366" width="11.5" style="41" customWidth="1"/>
    <col min="4367" max="4368" width="0" style="41" hidden="1" customWidth="1"/>
    <col min="4369" max="4369" width="4.33203125" style="41" customWidth="1"/>
    <col min="4370" max="4370" width="8.33203125" style="41" customWidth="1"/>
    <col min="4371" max="4373" width="0" style="41" hidden="1" customWidth="1"/>
    <col min="4374" max="4611" width="10.6640625" style="41"/>
    <col min="4612" max="4612" width="6.6640625" style="41" customWidth="1"/>
    <col min="4613" max="4613" width="5" style="41" customWidth="1"/>
    <col min="4614" max="4614" width="12.5" style="41" customWidth="1"/>
    <col min="4615" max="4615" width="12" style="41" customWidth="1"/>
    <col min="4616" max="4616" width="12.5" style="41" customWidth="1"/>
    <col min="4617" max="4617" width="9.83203125" style="41" customWidth="1"/>
    <col min="4618" max="4618" width="15.5" style="41" bestFit="1" customWidth="1"/>
    <col min="4619" max="4619" width="11.1640625" style="41" bestFit="1" customWidth="1"/>
    <col min="4620" max="4620" width="10.83203125" style="41" bestFit="1" customWidth="1"/>
    <col min="4621" max="4621" width="20.83203125" style="41" customWidth="1"/>
    <col min="4622" max="4622" width="11.5" style="41" customWidth="1"/>
    <col min="4623" max="4624" width="0" style="41" hidden="1" customWidth="1"/>
    <col min="4625" max="4625" width="4.33203125" style="41" customWidth="1"/>
    <col min="4626" max="4626" width="8.33203125" style="41" customWidth="1"/>
    <col min="4627" max="4629" width="0" style="41" hidden="1" customWidth="1"/>
    <col min="4630" max="4867" width="10.6640625" style="41"/>
    <col min="4868" max="4868" width="6.6640625" style="41" customWidth="1"/>
    <col min="4869" max="4869" width="5" style="41" customWidth="1"/>
    <col min="4870" max="4870" width="12.5" style="41" customWidth="1"/>
    <col min="4871" max="4871" width="12" style="41" customWidth="1"/>
    <col min="4872" max="4872" width="12.5" style="41" customWidth="1"/>
    <col min="4873" max="4873" width="9.83203125" style="41" customWidth="1"/>
    <col min="4874" max="4874" width="15.5" style="41" bestFit="1" customWidth="1"/>
    <col min="4875" max="4875" width="11.1640625" style="41" bestFit="1" customWidth="1"/>
    <col min="4876" max="4876" width="10.83203125" style="41" bestFit="1" customWidth="1"/>
    <col min="4877" max="4877" width="20.83203125" style="41" customWidth="1"/>
    <col min="4878" max="4878" width="11.5" style="41" customWidth="1"/>
    <col min="4879" max="4880" width="0" style="41" hidden="1" customWidth="1"/>
    <col min="4881" max="4881" width="4.33203125" style="41" customWidth="1"/>
    <col min="4882" max="4882" width="8.33203125" style="41" customWidth="1"/>
    <col min="4883" max="4885" width="0" style="41" hidden="1" customWidth="1"/>
    <col min="4886" max="5123" width="10.6640625" style="41"/>
    <col min="5124" max="5124" width="6.6640625" style="41" customWidth="1"/>
    <col min="5125" max="5125" width="5" style="41" customWidth="1"/>
    <col min="5126" max="5126" width="12.5" style="41" customWidth="1"/>
    <col min="5127" max="5127" width="12" style="41" customWidth="1"/>
    <col min="5128" max="5128" width="12.5" style="41" customWidth="1"/>
    <col min="5129" max="5129" width="9.83203125" style="41" customWidth="1"/>
    <col min="5130" max="5130" width="15.5" style="41" bestFit="1" customWidth="1"/>
    <col min="5131" max="5131" width="11.1640625" style="41" bestFit="1" customWidth="1"/>
    <col min="5132" max="5132" width="10.83203125" style="41" bestFit="1" customWidth="1"/>
    <col min="5133" max="5133" width="20.83203125" style="41" customWidth="1"/>
    <col min="5134" max="5134" width="11.5" style="41" customWidth="1"/>
    <col min="5135" max="5136" width="0" style="41" hidden="1" customWidth="1"/>
    <col min="5137" max="5137" width="4.33203125" style="41" customWidth="1"/>
    <col min="5138" max="5138" width="8.33203125" style="41" customWidth="1"/>
    <col min="5139" max="5141" width="0" style="41" hidden="1" customWidth="1"/>
    <col min="5142" max="5379" width="10.6640625" style="41"/>
    <col min="5380" max="5380" width="6.6640625" style="41" customWidth="1"/>
    <col min="5381" max="5381" width="5" style="41" customWidth="1"/>
    <col min="5382" max="5382" width="12.5" style="41" customWidth="1"/>
    <col min="5383" max="5383" width="12" style="41" customWidth="1"/>
    <col min="5384" max="5384" width="12.5" style="41" customWidth="1"/>
    <col min="5385" max="5385" width="9.83203125" style="41" customWidth="1"/>
    <col min="5386" max="5386" width="15.5" style="41" bestFit="1" customWidth="1"/>
    <col min="5387" max="5387" width="11.1640625" style="41" bestFit="1" customWidth="1"/>
    <col min="5388" max="5388" width="10.83203125" style="41" bestFit="1" customWidth="1"/>
    <col min="5389" max="5389" width="20.83203125" style="41" customWidth="1"/>
    <col min="5390" max="5390" width="11.5" style="41" customWidth="1"/>
    <col min="5391" max="5392" width="0" style="41" hidden="1" customWidth="1"/>
    <col min="5393" max="5393" width="4.33203125" style="41" customWidth="1"/>
    <col min="5394" max="5394" width="8.33203125" style="41" customWidth="1"/>
    <col min="5395" max="5397" width="0" style="41" hidden="1" customWidth="1"/>
    <col min="5398" max="5635" width="10.6640625" style="41"/>
    <col min="5636" max="5636" width="6.6640625" style="41" customWidth="1"/>
    <col min="5637" max="5637" width="5" style="41" customWidth="1"/>
    <col min="5638" max="5638" width="12.5" style="41" customWidth="1"/>
    <col min="5639" max="5639" width="12" style="41" customWidth="1"/>
    <col min="5640" max="5640" width="12.5" style="41" customWidth="1"/>
    <col min="5641" max="5641" width="9.83203125" style="41" customWidth="1"/>
    <col min="5642" max="5642" width="15.5" style="41" bestFit="1" customWidth="1"/>
    <col min="5643" max="5643" width="11.1640625" style="41" bestFit="1" customWidth="1"/>
    <col min="5644" max="5644" width="10.83203125" style="41" bestFit="1" customWidth="1"/>
    <col min="5645" max="5645" width="20.83203125" style="41" customWidth="1"/>
    <col min="5646" max="5646" width="11.5" style="41" customWidth="1"/>
    <col min="5647" max="5648" width="0" style="41" hidden="1" customWidth="1"/>
    <col min="5649" max="5649" width="4.33203125" style="41" customWidth="1"/>
    <col min="5650" max="5650" width="8.33203125" style="41" customWidth="1"/>
    <col min="5651" max="5653" width="0" style="41" hidden="1" customWidth="1"/>
    <col min="5654" max="5891" width="10.6640625" style="41"/>
    <col min="5892" max="5892" width="6.6640625" style="41" customWidth="1"/>
    <col min="5893" max="5893" width="5" style="41" customWidth="1"/>
    <col min="5894" max="5894" width="12.5" style="41" customWidth="1"/>
    <col min="5895" max="5895" width="12" style="41" customWidth="1"/>
    <col min="5896" max="5896" width="12.5" style="41" customWidth="1"/>
    <col min="5897" max="5897" width="9.83203125" style="41" customWidth="1"/>
    <col min="5898" max="5898" width="15.5" style="41" bestFit="1" customWidth="1"/>
    <col min="5899" max="5899" width="11.1640625" style="41" bestFit="1" customWidth="1"/>
    <col min="5900" max="5900" width="10.83203125" style="41" bestFit="1" customWidth="1"/>
    <col min="5901" max="5901" width="20.83203125" style="41" customWidth="1"/>
    <col min="5902" max="5902" width="11.5" style="41" customWidth="1"/>
    <col min="5903" max="5904" width="0" style="41" hidden="1" customWidth="1"/>
    <col min="5905" max="5905" width="4.33203125" style="41" customWidth="1"/>
    <col min="5906" max="5906" width="8.33203125" style="41" customWidth="1"/>
    <col min="5907" max="5909" width="0" style="41" hidden="1" customWidth="1"/>
    <col min="5910" max="6147" width="10.6640625" style="41"/>
    <col min="6148" max="6148" width="6.6640625" style="41" customWidth="1"/>
    <col min="6149" max="6149" width="5" style="41" customWidth="1"/>
    <col min="6150" max="6150" width="12.5" style="41" customWidth="1"/>
    <col min="6151" max="6151" width="12" style="41" customWidth="1"/>
    <col min="6152" max="6152" width="12.5" style="41" customWidth="1"/>
    <col min="6153" max="6153" width="9.83203125" style="41" customWidth="1"/>
    <col min="6154" max="6154" width="15.5" style="41" bestFit="1" customWidth="1"/>
    <col min="6155" max="6155" width="11.1640625" style="41" bestFit="1" customWidth="1"/>
    <col min="6156" max="6156" width="10.83203125" style="41" bestFit="1" customWidth="1"/>
    <col min="6157" max="6157" width="20.83203125" style="41" customWidth="1"/>
    <col min="6158" max="6158" width="11.5" style="41" customWidth="1"/>
    <col min="6159" max="6160" width="0" style="41" hidden="1" customWidth="1"/>
    <col min="6161" max="6161" width="4.33203125" style="41" customWidth="1"/>
    <col min="6162" max="6162" width="8.33203125" style="41" customWidth="1"/>
    <col min="6163" max="6165" width="0" style="41" hidden="1" customWidth="1"/>
    <col min="6166" max="6403" width="10.6640625" style="41"/>
    <col min="6404" max="6404" width="6.6640625" style="41" customWidth="1"/>
    <col min="6405" max="6405" width="5" style="41" customWidth="1"/>
    <col min="6406" max="6406" width="12.5" style="41" customWidth="1"/>
    <col min="6407" max="6407" width="12" style="41" customWidth="1"/>
    <col min="6408" max="6408" width="12.5" style="41" customWidth="1"/>
    <col min="6409" max="6409" width="9.83203125" style="41" customWidth="1"/>
    <col min="6410" max="6410" width="15.5" style="41" bestFit="1" customWidth="1"/>
    <col min="6411" max="6411" width="11.1640625" style="41" bestFit="1" customWidth="1"/>
    <col min="6412" max="6412" width="10.83203125" style="41" bestFit="1" customWidth="1"/>
    <col min="6413" max="6413" width="20.83203125" style="41" customWidth="1"/>
    <col min="6414" max="6414" width="11.5" style="41" customWidth="1"/>
    <col min="6415" max="6416" width="0" style="41" hidden="1" customWidth="1"/>
    <col min="6417" max="6417" width="4.33203125" style="41" customWidth="1"/>
    <col min="6418" max="6418" width="8.33203125" style="41" customWidth="1"/>
    <col min="6419" max="6421" width="0" style="41" hidden="1" customWidth="1"/>
    <col min="6422" max="6659" width="10.6640625" style="41"/>
    <col min="6660" max="6660" width="6.6640625" style="41" customWidth="1"/>
    <col min="6661" max="6661" width="5" style="41" customWidth="1"/>
    <col min="6662" max="6662" width="12.5" style="41" customWidth="1"/>
    <col min="6663" max="6663" width="12" style="41" customWidth="1"/>
    <col min="6664" max="6664" width="12.5" style="41" customWidth="1"/>
    <col min="6665" max="6665" width="9.83203125" style="41" customWidth="1"/>
    <col min="6666" max="6666" width="15.5" style="41" bestFit="1" customWidth="1"/>
    <col min="6667" max="6667" width="11.1640625" style="41" bestFit="1" customWidth="1"/>
    <col min="6668" max="6668" width="10.83203125" style="41" bestFit="1" customWidth="1"/>
    <col min="6669" max="6669" width="20.83203125" style="41" customWidth="1"/>
    <col min="6670" max="6670" width="11.5" style="41" customWidth="1"/>
    <col min="6671" max="6672" width="0" style="41" hidden="1" customWidth="1"/>
    <col min="6673" max="6673" width="4.33203125" style="41" customWidth="1"/>
    <col min="6674" max="6674" width="8.33203125" style="41" customWidth="1"/>
    <col min="6675" max="6677" width="0" style="41" hidden="1" customWidth="1"/>
    <col min="6678" max="6915" width="10.6640625" style="41"/>
    <col min="6916" max="6916" width="6.6640625" style="41" customWidth="1"/>
    <col min="6917" max="6917" width="5" style="41" customWidth="1"/>
    <col min="6918" max="6918" width="12.5" style="41" customWidth="1"/>
    <col min="6919" max="6919" width="12" style="41" customWidth="1"/>
    <col min="6920" max="6920" width="12.5" style="41" customWidth="1"/>
    <col min="6921" max="6921" width="9.83203125" style="41" customWidth="1"/>
    <col min="6922" max="6922" width="15.5" style="41" bestFit="1" customWidth="1"/>
    <col min="6923" max="6923" width="11.1640625" style="41" bestFit="1" customWidth="1"/>
    <col min="6924" max="6924" width="10.83203125" style="41" bestFit="1" customWidth="1"/>
    <col min="6925" max="6925" width="20.83203125" style="41" customWidth="1"/>
    <col min="6926" max="6926" width="11.5" style="41" customWidth="1"/>
    <col min="6927" max="6928" width="0" style="41" hidden="1" customWidth="1"/>
    <col min="6929" max="6929" width="4.33203125" style="41" customWidth="1"/>
    <col min="6930" max="6930" width="8.33203125" style="41" customWidth="1"/>
    <col min="6931" max="6933" width="0" style="41" hidden="1" customWidth="1"/>
    <col min="6934" max="7171" width="10.6640625" style="41"/>
    <col min="7172" max="7172" width="6.6640625" style="41" customWidth="1"/>
    <col min="7173" max="7173" width="5" style="41" customWidth="1"/>
    <col min="7174" max="7174" width="12.5" style="41" customWidth="1"/>
    <col min="7175" max="7175" width="12" style="41" customWidth="1"/>
    <col min="7176" max="7176" width="12.5" style="41" customWidth="1"/>
    <col min="7177" max="7177" width="9.83203125" style="41" customWidth="1"/>
    <col min="7178" max="7178" width="15.5" style="41" bestFit="1" customWidth="1"/>
    <col min="7179" max="7179" width="11.1640625" style="41" bestFit="1" customWidth="1"/>
    <col min="7180" max="7180" width="10.83203125" style="41" bestFit="1" customWidth="1"/>
    <col min="7181" max="7181" width="20.83203125" style="41" customWidth="1"/>
    <col min="7182" max="7182" width="11.5" style="41" customWidth="1"/>
    <col min="7183" max="7184" width="0" style="41" hidden="1" customWidth="1"/>
    <col min="7185" max="7185" width="4.33203125" style="41" customWidth="1"/>
    <col min="7186" max="7186" width="8.33203125" style="41" customWidth="1"/>
    <col min="7187" max="7189" width="0" style="41" hidden="1" customWidth="1"/>
    <col min="7190" max="7427" width="10.6640625" style="41"/>
    <col min="7428" max="7428" width="6.6640625" style="41" customWidth="1"/>
    <col min="7429" max="7429" width="5" style="41" customWidth="1"/>
    <col min="7430" max="7430" width="12.5" style="41" customWidth="1"/>
    <col min="7431" max="7431" width="12" style="41" customWidth="1"/>
    <col min="7432" max="7432" width="12.5" style="41" customWidth="1"/>
    <col min="7433" max="7433" width="9.83203125" style="41" customWidth="1"/>
    <col min="7434" max="7434" width="15.5" style="41" bestFit="1" customWidth="1"/>
    <col min="7435" max="7435" width="11.1640625" style="41" bestFit="1" customWidth="1"/>
    <col min="7436" max="7436" width="10.83203125" style="41" bestFit="1" customWidth="1"/>
    <col min="7437" max="7437" width="20.83203125" style="41" customWidth="1"/>
    <col min="7438" max="7438" width="11.5" style="41" customWidth="1"/>
    <col min="7439" max="7440" width="0" style="41" hidden="1" customWidth="1"/>
    <col min="7441" max="7441" width="4.33203125" style="41" customWidth="1"/>
    <col min="7442" max="7442" width="8.33203125" style="41" customWidth="1"/>
    <col min="7443" max="7445" width="0" style="41" hidden="1" customWidth="1"/>
    <col min="7446" max="7683" width="10.6640625" style="41"/>
    <col min="7684" max="7684" width="6.6640625" style="41" customWidth="1"/>
    <col min="7685" max="7685" width="5" style="41" customWidth="1"/>
    <col min="7686" max="7686" width="12.5" style="41" customWidth="1"/>
    <col min="7687" max="7687" width="12" style="41" customWidth="1"/>
    <col min="7688" max="7688" width="12.5" style="41" customWidth="1"/>
    <col min="7689" max="7689" width="9.83203125" style="41" customWidth="1"/>
    <col min="7690" max="7690" width="15.5" style="41" bestFit="1" customWidth="1"/>
    <col min="7691" max="7691" width="11.1640625" style="41" bestFit="1" customWidth="1"/>
    <col min="7692" max="7692" width="10.83203125" style="41" bestFit="1" customWidth="1"/>
    <col min="7693" max="7693" width="20.83203125" style="41" customWidth="1"/>
    <col min="7694" max="7694" width="11.5" style="41" customWidth="1"/>
    <col min="7695" max="7696" width="0" style="41" hidden="1" customWidth="1"/>
    <col min="7697" max="7697" width="4.33203125" style="41" customWidth="1"/>
    <col min="7698" max="7698" width="8.33203125" style="41" customWidth="1"/>
    <col min="7699" max="7701" width="0" style="41" hidden="1" customWidth="1"/>
    <col min="7702" max="7939" width="10.6640625" style="41"/>
    <col min="7940" max="7940" width="6.6640625" style="41" customWidth="1"/>
    <col min="7941" max="7941" width="5" style="41" customWidth="1"/>
    <col min="7942" max="7942" width="12.5" style="41" customWidth="1"/>
    <col min="7943" max="7943" width="12" style="41" customWidth="1"/>
    <col min="7944" max="7944" width="12.5" style="41" customWidth="1"/>
    <col min="7945" max="7945" width="9.83203125" style="41" customWidth="1"/>
    <col min="7946" max="7946" width="15.5" style="41" bestFit="1" customWidth="1"/>
    <col min="7947" max="7947" width="11.1640625" style="41" bestFit="1" customWidth="1"/>
    <col min="7948" max="7948" width="10.83203125" style="41" bestFit="1" customWidth="1"/>
    <col min="7949" max="7949" width="20.83203125" style="41" customWidth="1"/>
    <col min="7950" max="7950" width="11.5" style="41" customWidth="1"/>
    <col min="7951" max="7952" width="0" style="41" hidden="1" customWidth="1"/>
    <col min="7953" max="7953" width="4.33203125" style="41" customWidth="1"/>
    <col min="7954" max="7954" width="8.33203125" style="41" customWidth="1"/>
    <col min="7955" max="7957" width="0" style="41" hidden="1" customWidth="1"/>
    <col min="7958" max="8195" width="10.6640625" style="41"/>
    <col min="8196" max="8196" width="6.6640625" style="41" customWidth="1"/>
    <col min="8197" max="8197" width="5" style="41" customWidth="1"/>
    <col min="8198" max="8198" width="12.5" style="41" customWidth="1"/>
    <col min="8199" max="8199" width="12" style="41" customWidth="1"/>
    <col min="8200" max="8200" width="12.5" style="41" customWidth="1"/>
    <col min="8201" max="8201" width="9.83203125" style="41" customWidth="1"/>
    <col min="8202" max="8202" width="15.5" style="41" bestFit="1" customWidth="1"/>
    <col min="8203" max="8203" width="11.1640625" style="41" bestFit="1" customWidth="1"/>
    <col min="8204" max="8204" width="10.83203125" style="41" bestFit="1" customWidth="1"/>
    <col min="8205" max="8205" width="20.83203125" style="41" customWidth="1"/>
    <col min="8206" max="8206" width="11.5" style="41" customWidth="1"/>
    <col min="8207" max="8208" width="0" style="41" hidden="1" customWidth="1"/>
    <col min="8209" max="8209" width="4.33203125" style="41" customWidth="1"/>
    <col min="8210" max="8210" width="8.33203125" style="41" customWidth="1"/>
    <col min="8211" max="8213" width="0" style="41" hidden="1" customWidth="1"/>
    <col min="8214" max="8451" width="10.6640625" style="41"/>
    <col min="8452" max="8452" width="6.6640625" style="41" customWidth="1"/>
    <col min="8453" max="8453" width="5" style="41" customWidth="1"/>
    <col min="8454" max="8454" width="12.5" style="41" customWidth="1"/>
    <col min="8455" max="8455" width="12" style="41" customWidth="1"/>
    <col min="8456" max="8456" width="12.5" style="41" customWidth="1"/>
    <col min="8457" max="8457" width="9.83203125" style="41" customWidth="1"/>
    <col min="8458" max="8458" width="15.5" style="41" bestFit="1" customWidth="1"/>
    <col min="8459" max="8459" width="11.1640625" style="41" bestFit="1" customWidth="1"/>
    <col min="8460" max="8460" width="10.83203125" style="41" bestFit="1" customWidth="1"/>
    <col min="8461" max="8461" width="20.83203125" style="41" customWidth="1"/>
    <col min="8462" max="8462" width="11.5" style="41" customWidth="1"/>
    <col min="8463" max="8464" width="0" style="41" hidden="1" customWidth="1"/>
    <col min="8465" max="8465" width="4.33203125" style="41" customWidth="1"/>
    <col min="8466" max="8466" width="8.33203125" style="41" customWidth="1"/>
    <col min="8467" max="8469" width="0" style="41" hidden="1" customWidth="1"/>
    <col min="8470" max="8707" width="10.6640625" style="41"/>
    <col min="8708" max="8708" width="6.6640625" style="41" customWidth="1"/>
    <col min="8709" max="8709" width="5" style="41" customWidth="1"/>
    <col min="8710" max="8710" width="12.5" style="41" customWidth="1"/>
    <col min="8711" max="8711" width="12" style="41" customWidth="1"/>
    <col min="8712" max="8712" width="12.5" style="41" customWidth="1"/>
    <col min="8713" max="8713" width="9.83203125" style="41" customWidth="1"/>
    <col min="8714" max="8714" width="15.5" style="41" bestFit="1" customWidth="1"/>
    <col min="8715" max="8715" width="11.1640625" style="41" bestFit="1" customWidth="1"/>
    <col min="8716" max="8716" width="10.83203125" style="41" bestFit="1" customWidth="1"/>
    <col min="8717" max="8717" width="20.83203125" style="41" customWidth="1"/>
    <col min="8718" max="8718" width="11.5" style="41" customWidth="1"/>
    <col min="8719" max="8720" width="0" style="41" hidden="1" customWidth="1"/>
    <col min="8721" max="8721" width="4.33203125" style="41" customWidth="1"/>
    <col min="8722" max="8722" width="8.33203125" style="41" customWidth="1"/>
    <col min="8723" max="8725" width="0" style="41" hidden="1" customWidth="1"/>
    <col min="8726" max="8963" width="10.6640625" style="41"/>
    <col min="8964" max="8964" width="6.6640625" style="41" customWidth="1"/>
    <col min="8965" max="8965" width="5" style="41" customWidth="1"/>
    <col min="8966" max="8966" width="12.5" style="41" customWidth="1"/>
    <col min="8967" max="8967" width="12" style="41" customWidth="1"/>
    <col min="8968" max="8968" width="12.5" style="41" customWidth="1"/>
    <col min="8969" max="8969" width="9.83203125" style="41" customWidth="1"/>
    <col min="8970" max="8970" width="15.5" style="41" bestFit="1" customWidth="1"/>
    <col min="8971" max="8971" width="11.1640625" style="41" bestFit="1" customWidth="1"/>
    <col min="8972" max="8972" width="10.83203125" style="41" bestFit="1" customWidth="1"/>
    <col min="8973" max="8973" width="20.83203125" style="41" customWidth="1"/>
    <col min="8974" max="8974" width="11.5" style="41" customWidth="1"/>
    <col min="8975" max="8976" width="0" style="41" hidden="1" customWidth="1"/>
    <col min="8977" max="8977" width="4.33203125" style="41" customWidth="1"/>
    <col min="8978" max="8978" width="8.33203125" style="41" customWidth="1"/>
    <col min="8979" max="8981" width="0" style="41" hidden="1" customWidth="1"/>
    <col min="8982" max="9219" width="10.6640625" style="41"/>
    <col min="9220" max="9220" width="6.6640625" style="41" customWidth="1"/>
    <col min="9221" max="9221" width="5" style="41" customWidth="1"/>
    <col min="9222" max="9222" width="12.5" style="41" customWidth="1"/>
    <col min="9223" max="9223" width="12" style="41" customWidth="1"/>
    <col min="9224" max="9224" width="12.5" style="41" customWidth="1"/>
    <col min="9225" max="9225" width="9.83203125" style="41" customWidth="1"/>
    <col min="9226" max="9226" width="15.5" style="41" bestFit="1" customWidth="1"/>
    <col min="9227" max="9227" width="11.1640625" style="41" bestFit="1" customWidth="1"/>
    <col min="9228" max="9228" width="10.83203125" style="41" bestFit="1" customWidth="1"/>
    <col min="9229" max="9229" width="20.83203125" style="41" customWidth="1"/>
    <col min="9230" max="9230" width="11.5" style="41" customWidth="1"/>
    <col min="9231" max="9232" width="0" style="41" hidden="1" customWidth="1"/>
    <col min="9233" max="9233" width="4.33203125" style="41" customWidth="1"/>
    <col min="9234" max="9234" width="8.33203125" style="41" customWidth="1"/>
    <col min="9235" max="9237" width="0" style="41" hidden="1" customWidth="1"/>
    <col min="9238" max="9475" width="10.6640625" style="41"/>
    <col min="9476" max="9476" width="6.6640625" style="41" customWidth="1"/>
    <col min="9477" max="9477" width="5" style="41" customWidth="1"/>
    <col min="9478" max="9478" width="12.5" style="41" customWidth="1"/>
    <col min="9479" max="9479" width="12" style="41" customWidth="1"/>
    <col min="9480" max="9480" width="12.5" style="41" customWidth="1"/>
    <col min="9481" max="9481" width="9.83203125" style="41" customWidth="1"/>
    <col min="9482" max="9482" width="15.5" style="41" bestFit="1" customWidth="1"/>
    <col min="9483" max="9483" width="11.1640625" style="41" bestFit="1" customWidth="1"/>
    <col min="9484" max="9484" width="10.83203125" style="41" bestFit="1" customWidth="1"/>
    <col min="9485" max="9485" width="20.83203125" style="41" customWidth="1"/>
    <col min="9486" max="9486" width="11.5" style="41" customWidth="1"/>
    <col min="9487" max="9488" width="0" style="41" hidden="1" customWidth="1"/>
    <col min="9489" max="9489" width="4.33203125" style="41" customWidth="1"/>
    <col min="9490" max="9490" width="8.33203125" style="41" customWidth="1"/>
    <col min="9491" max="9493" width="0" style="41" hidden="1" customWidth="1"/>
    <col min="9494" max="9731" width="10.6640625" style="41"/>
    <col min="9732" max="9732" width="6.6640625" style="41" customWidth="1"/>
    <col min="9733" max="9733" width="5" style="41" customWidth="1"/>
    <col min="9734" max="9734" width="12.5" style="41" customWidth="1"/>
    <col min="9735" max="9735" width="12" style="41" customWidth="1"/>
    <col min="9736" max="9736" width="12.5" style="41" customWidth="1"/>
    <col min="9737" max="9737" width="9.83203125" style="41" customWidth="1"/>
    <col min="9738" max="9738" width="15.5" style="41" bestFit="1" customWidth="1"/>
    <col min="9739" max="9739" width="11.1640625" style="41" bestFit="1" customWidth="1"/>
    <col min="9740" max="9740" width="10.83203125" style="41" bestFit="1" customWidth="1"/>
    <col min="9741" max="9741" width="20.83203125" style="41" customWidth="1"/>
    <col min="9742" max="9742" width="11.5" style="41" customWidth="1"/>
    <col min="9743" max="9744" width="0" style="41" hidden="1" customWidth="1"/>
    <col min="9745" max="9745" width="4.33203125" style="41" customWidth="1"/>
    <col min="9746" max="9746" width="8.33203125" style="41" customWidth="1"/>
    <col min="9747" max="9749" width="0" style="41" hidden="1" customWidth="1"/>
    <col min="9750" max="9987" width="10.6640625" style="41"/>
    <col min="9988" max="9988" width="6.6640625" style="41" customWidth="1"/>
    <col min="9989" max="9989" width="5" style="41" customWidth="1"/>
    <col min="9990" max="9990" width="12.5" style="41" customWidth="1"/>
    <col min="9991" max="9991" width="12" style="41" customWidth="1"/>
    <col min="9992" max="9992" width="12.5" style="41" customWidth="1"/>
    <col min="9993" max="9993" width="9.83203125" style="41" customWidth="1"/>
    <col min="9994" max="9994" width="15.5" style="41" bestFit="1" customWidth="1"/>
    <col min="9995" max="9995" width="11.1640625" style="41" bestFit="1" customWidth="1"/>
    <col min="9996" max="9996" width="10.83203125" style="41" bestFit="1" customWidth="1"/>
    <col min="9997" max="9997" width="20.83203125" style="41" customWidth="1"/>
    <col min="9998" max="9998" width="11.5" style="41" customWidth="1"/>
    <col min="9999" max="10000" width="0" style="41" hidden="1" customWidth="1"/>
    <col min="10001" max="10001" width="4.33203125" style="41" customWidth="1"/>
    <col min="10002" max="10002" width="8.33203125" style="41" customWidth="1"/>
    <col min="10003" max="10005" width="0" style="41" hidden="1" customWidth="1"/>
    <col min="10006" max="10243" width="10.6640625" style="41"/>
    <col min="10244" max="10244" width="6.6640625" style="41" customWidth="1"/>
    <col min="10245" max="10245" width="5" style="41" customWidth="1"/>
    <col min="10246" max="10246" width="12.5" style="41" customWidth="1"/>
    <col min="10247" max="10247" width="12" style="41" customWidth="1"/>
    <col min="10248" max="10248" width="12.5" style="41" customWidth="1"/>
    <col min="10249" max="10249" width="9.83203125" style="41" customWidth="1"/>
    <col min="10250" max="10250" width="15.5" style="41" bestFit="1" customWidth="1"/>
    <col min="10251" max="10251" width="11.1640625" style="41" bestFit="1" customWidth="1"/>
    <col min="10252" max="10252" width="10.83203125" style="41" bestFit="1" customWidth="1"/>
    <col min="10253" max="10253" width="20.83203125" style="41" customWidth="1"/>
    <col min="10254" max="10254" width="11.5" style="41" customWidth="1"/>
    <col min="10255" max="10256" width="0" style="41" hidden="1" customWidth="1"/>
    <col min="10257" max="10257" width="4.33203125" style="41" customWidth="1"/>
    <col min="10258" max="10258" width="8.33203125" style="41" customWidth="1"/>
    <col min="10259" max="10261" width="0" style="41" hidden="1" customWidth="1"/>
    <col min="10262" max="10499" width="10.6640625" style="41"/>
    <col min="10500" max="10500" width="6.6640625" style="41" customWidth="1"/>
    <col min="10501" max="10501" width="5" style="41" customWidth="1"/>
    <col min="10502" max="10502" width="12.5" style="41" customWidth="1"/>
    <col min="10503" max="10503" width="12" style="41" customWidth="1"/>
    <col min="10504" max="10504" width="12.5" style="41" customWidth="1"/>
    <col min="10505" max="10505" width="9.83203125" style="41" customWidth="1"/>
    <col min="10506" max="10506" width="15.5" style="41" bestFit="1" customWidth="1"/>
    <col min="10507" max="10507" width="11.1640625" style="41" bestFit="1" customWidth="1"/>
    <col min="10508" max="10508" width="10.83203125" style="41" bestFit="1" customWidth="1"/>
    <col min="10509" max="10509" width="20.83203125" style="41" customWidth="1"/>
    <col min="10510" max="10510" width="11.5" style="41" customWidth="1"/>
    <col min="10511" max="10512" width="0" style="41" hidden="1" customWidth="1"/>
    <col min="10513" max="10513" width="4.33203125" style="41" customWidth="1"/>
    <col min="10514" max="10514" width="8.33203125" style="41" customWidth="1"/>
    <col min="10515" max="10517" width="0" style="41" hidden="1" customWidth="1"/>
    <col min="10518" max="10755" width="10.6640625" style="41"/>
    <col min="10756" max="10756" width="6.6640625" style="41" customWidth="1"/>
    <col min="10757" max="10757" width="5" style="41" customWidth="1"/>
    <col min="10758" max="10758" width="12.5" style="41" customWidth="1"/>
    <col min="10759" max="10759" width="12" style="41" customWidth="1"/>
    <col min="10760" max="10760" width="12.5" style="41" customWidth="1"/>
    <col min="10761" max="10761" width="9.83203125" style="41" customWidth="1"/>
    <col min="10762" max="10762" width="15.5" style="41" bestFit="1" customWidth="1"/>
    <col min="10763" max="10763" width="11.1640625" style="41" bestFit="1" customWidth="1"/>
    <col min="10764" max="10764" width="10.83203125" style="41" bestFit="1" customWidth="1"/>
    <col min="10765" max="10765" width="20.83203125" style="41" customWidth="1"/>
    <col min="10766" max="10766" width="11.5" style="41" customWidth="1"/>
    <col min="10767" max="10768" width="0" style="41" hidden="1" customWidth="1"/>
    <col min="10769" max="10769" width="4.33203125" style="41" customWidth="1"/>
    <col min="10770" max="10770" width="8.33203125" style="41" customWidth="1"/>
    <col min="10771" max="10773" width="0" style="41" hidden="1" customWidth="1"/>
    <col min="10774" max="11011" width="10.6640625" style="41"/>
    <col min="11012" max="11012" width="6.6640625" style="41" customWidth="1"/>
    <col min="11013" max="11013" width="5" style="41" customWidth="1"/>
    <col min="11014" max="11014" width="12.5" style="41" customWidth="1"/>
    <col min="11015" max="11015" width="12" style="41" customWidth="1"/>
    <col min="11016" max="11016" width="12.5" style="41" customWidth="1"/>
    <col min="11017" max="11017" width="9.83203125" style="41" customWidth="1"/>
    <col min="11018" max="11018" width="15.5" style="41" bestFit="1" customWidth="1"/>
    <col min="11019" max="11019" width="11.1640625" style="41" bestFit="1" customWidth="1"/>
    <col min="11020" max="11020" width="10.83203125" style="41" bestFit="1" customWidth="1"/>
    <col min="11021" max="11021" width="20.83203125" style="41" customWidth="1"/>
    <col min="11022" max="11022" width="11.5" style="41" customWidth="1"/>
    <col min="11023" max="11024" width="0" style="41" hidden="1" customWidth="1"/>
    <col min="11025" max="11025" width="4.33203125" style="41" customWidth="1"/>
    <col min="11026" max="11026" width="8.33203125" style="41" customWidth="1"/>
    <col min="11027" max="11029" width="0" style="41" hidden="1" customWidth="1"/>
    <col min="11030" max="11267" width="10.6640625" style="41"/>
    <col min="11268" max="11268" width="6.6640625" style="41" customWidth="1"/>
    <col min="11269" max="11269" width="5" style="41" customWidth="1"/>
    <col min="11270" max="11270" width="12.5" style="41" customWidth="1"/>
    <col min="11271" max="11271" width="12" style="41" customWidth="1"/>
    <col min="11272" max="11272" width="12.5" style="41" customWidth="1"/>
    <col min="11273" max="11273" width="9.83203125" style="41" customWidth="1"/>
    <col min="11274" max="11274" width="15.5" style="41" bestFit="1" customWidth="1"/>
    <col min="11275" max="11275" width="11.1640625" style="41" bestFit="1" customWidth="1"/>
    <col min="11276" max="11276" width="10.83203125" style="41" bestFit="1" customWidth="1"/>
    <col min="11277" max="11277" width="20.83203125" style="41" customWidth="1"/>
    <col min="11278" max="11278" width="11.5" style="41" customWidth="1"/>
    <col min="11279" max="11280" width="0" style="41" hidden="1" customWidth="1"/>
    <col min="11281" max="11281" width="4.33203125" style="41" customWidth="1"/>
    <col min="11282" max="11282" width="8.33203125" style="41" customWidth="1"/>
    <col min="11283" max="11285" width="0" style="41" hidden="1" customWidth="1"/>
    <col min="11286" max="11523" width="10.6640625" style="41"/>
    <col min="11524" max="11524" width="6.6640625" style="41" customWidth="1"/>
    <col min="11525" max="11525" width="5" style="41" customWidth="1"/>
    <col min="11526" max="11526" width="12.5" style="41" customWidth="1"/>
    <col min="11527" max="11527" width="12" style="41" customWidth="1"/>
    <col min="11528" max="11528" width="12.5" style="41" customWidth="1"/>
    <col min="11529" max="11529" width="9.83203125" style="41" customWidth="1"/>
    <col min="11530" max="11530" width="15.5" style="41" bestFit="1" customWidth="1"/>
    <col min="11531" max="11531" width="11.1640625" style="41" bestFit="1" customWidth="1"/>
    <col min="11532" max="11532" width="10.83203125" style="41" bestFit="1" customWidth="1"/>
    <col min="11533" max="11533" width="20.83203125" style="41" customWidth="1"/>
    <col min="11534" max="11534" width="11.5" style="41" customWidth="1"/>
    <col min="11535" max="11536" width="0" style="41" hidden="1" customWidth="1"/>
    <col min="11537" max="11537" width="4.33203125" style="41" customWidth="1"/>
    <col min="11538" max="11538" width="8.33203125" style="41" customWidth="1"/>
    <col min="11539" max="11541" width="0" style="41" hidden="1" customWidth="1"/>
    <col min="11542" max="11779" width="10.6640625" style="41"/>
    <col min="11780" max="11780" width="6.6640625" style="41" customWidth="1"/>
    <col min="11781" max="11781" width="5" style="41" customWidth="1"/>
    <col min="11782" max="11782" width="12.5" style="41" customWidth="1"/>
    <col min="11783" max="11783" width="12" style="41" customWidth="1"/>
    <col min="11784" max="11784" width="12.5" style="41" customWidth="1"/>
    <col min="11785" max="11785" width="9.83203125" style="41" customWidth="1"/>
    <col min="11786" max="11786" width="15.5" style="41" bestFit="1" customWidth="1"/>
    <col min="11787" max="11787" width="11.1640625" style="41" bestFit="1" customWidth="1"/>
    <col min="11788" max="11788" width="10.83203125" style="41" bestFit="1" customWidth="1"/>
    <col min="11789" max="11789" width="20.83203125" style="41" customWidth="1"/>
    <col min="11790" max="11790" width="11.5" style="41" customWidth="1"/>
    <col min="11791" max="11792" width="0" style="41" hidden="1" customWidth="1"/>
    <col min="11793" max="11793" width="4.33203125" style="41" customWidth="1"/>
    <col min="11794" max="11794" width="8.33203125" style="41" customWidth="1"/>
    <col min="11795" max="11797" width="0" style="41" hidden="1" customWidth="1"/>
    <col min="11798" max="12035" width="10.6640625" style="41"/>
    <col min="12036" max="12036" width="6.6640625" style="41" customWidth="1"/>
    <col min="12037" max="12037" width="5" style="41" customWidth="1"/>
    <col min="12038" max="12038" width="12.5" style="41" customWidth="1"/>
    <col min="12039" max="12039" width="12" style="41" customWidth="1"/>
    <col min="12040" max="12040" width="12.5" style="41" customWidth="1"/>
    <col min="12041" max="12041" width="9.83203125" style="41" customWidth="1"/>
    <col min="12042" max="12042" width="15.5" style="41" bestFit="1" customWidth="1"/>
    <col min="12043" max="12043" width="11.1640625" style="41" bestFit="1" customWidth="1"/>
    <col min="12044" max="12044" width="10.83203125" style="41" bestFit="1" customWidth="1"/>
    <col min="12045" max="12045" width="20.83203125" style="41" customWidth="1"/>
    <col min="12046" max="12046" width="11.5" style="41" customWidth="1"/>
    <col min="12047" max="12048" width="0" style="41" hidden="1" customWidth="1"/>
    <col min="12049" max="12049" width="4.33203125" style="41" customWidth="1"/>
    <col min="12050" max="12050" width="8.33203125" style="41" customWidth="1"/>
    <col min="12051" max="12053" width="0" style="41" hidden="1" customWidth="1"/>
    <col min="12054" max="12291" width="10.6640625" style="41"/>
    <col min="12292" max="12292" width="6.6640625" style="41" customWidth="1"/>
    <col min="12293" max="12293" width="5" style="41" customWidth="1"/>
    <col min="12294" max="12294" width="12.5" style="41" customWidth="1"/>
    <col min="12295" max="12295" width="12" style="41" customWidth="1"/>
    <col min="12296" max="12296" width="12.5" style="41" customWidth="1"/>
    <col min="12297" max="12297" width="9.83203125" style="41" customWidth="1"/>
    <col min="12298" max="12298" width="15.5" style="41" bestFit="1" customWidth="1"/>
    <col min="12299" max="12299" width="11.1640625" style="41" bestFit="1" customWidth="1"/>
    <col min="12300" max="12300" width="10.83203125" style="41" bestFit="1" customWidth="1"/>
    <col min="12301" max="12301" width="20.83203125" style="41" customWidth="1"/>
    <col min="12302" max="12302" width="11.5" style="41" customWidth="1"/>
    <col min="12303" max="12304" width="0" style="41" hidden="1" customWidth="1"/>
    <col min="12305" max="12305" width="4.33203125" style="41" customWidth="1"/>
    <col min="12306" max="12306" width="8.33203125" style="41" customWidth="1"/>
    <col min="12307" max="12309" width="0" style="41" hidden="1" customWidth="1"/>
    <col min="12310" max="12547" width="10.6640625" style="41"/>
    <col min="12548" max="12548" width="6.6640625" style="41" customWidth="1"/>
    <col min="12549" max="12549" width="5" style="41" customWidth="1"/>
    <col min="12550" max="12550" width="12.5" style="41" customWidth="1"/>
    <col min="12551" max="12551" width="12" style="41" customWidth="1"/>
    <col min="12552" max="12552" width="12.5" style="41" customWidth="1"/>
    <col min="12553" max="12553" width="9.83203125" style="41" customWidth="1"/>
    <col min="12554" max="12554" width="15.5" style="41" bestFit="1" customWidth="1"/>
    <col min="12555" max="12555" width="11.1640625" style="41" bestFit="1" customWidth="1"/>
    <col min="12556" max="12556" width="10.83203125" style="41" bestFit="1" customWidth="1"/>
    <col min="12557" max="12557" width="20.83203125" style="41" customWidth="1"/>
    <col min="12558" max="12558" width="11.5" style="41" customWidth="1"/>
    <col min="12559" max="12560" width="0" style="41" hidden="1" customWidth="1"/>
    <col min="12561" max="12561" width="4.33203125" style="41" customWidth="1"/>
    <col min="12562" max="12562" width="8.33203125" style="41" customWidth="1"/>
    <col min="12563" max="12565" width="0" style="41" hidden="1" customWidth="1"/>
    <col min="12566" max="12803" width="10.6640625" style="41"/>
    <col min="12804" max="12804" width="6.6640625" style="41" customWidth="1"/>
    <col min="12805" max="12805" width="5" style="41" customWidth="1"/>
    <col min="12806" max="12806" width="12.5" style="41" customWidth="1"/>
    <col min="12807" max="12807" width="12" style="41" customWidth="1"/>
    <col min="12808" max="12808" width="12.5" style="41" customWidth="1"/>
    <col min="12809" max="12809" width="9.83203125" style="41" customWidth="1"/>
    <col min="12810" max="12810" width="15.5" style="41" bestFit="1" customWidth="1"/>
    <col min="12811" max="12811" width="11.1640625" style="41" bestFit="1" customWidth="1"/>
    <col min="12812" max="12812" width="10.83203125" style="41" bestFit="1" customWidth="1"/>
    <col min="12813" max="12813" width="20.83203125" style="41" customWidth="1"/>
    <col min="12814" max="12814" width="11.5" style="41" customWidth="1"/>
    <col min="12815" max="12816" width="0" style="41" hidden="1" customWidth="1"/>
    <col min="12817" max="12817" width="4.33203125" style="41" customWidth="1"/>
    <col min="12818" max="12818" width="8.33203125" style="41" customWidth="1"/>
    <col min="12819" max="12821" width="0" style="41" hidden="1" customWidth="1"/>
    <col min="12822" max="13059" width="10.6640625" style="41"/>
    <col min="13060" max="13060" width="6.6640625" style="41" customWidth="1"/>
    <col min="13061" max="13061" width="5" style="41" customWidth="1"/>
    <col min="13062" max="13062" width="12.5" style="41" customWidth="1"/>
    <col min="13063" max="13063" width="12" style="41" customWidth="1"/>
    <col min="13064" max="13064" width="12.5" style="41" customWidth="1"/>
    <col min="13065" max="13065" width="9.83203125" style="41" customWidth="1"/>
    <col min="13066" max="13066" width="15.5" style="41" bestFit="1" customWidth="1"/>
    <col min="13067" max="13067" width="11.1640625" style="41" bestFit="1" customWidth="1"/>
    <col min="13068" max="13068" width="10.83203125" style="41" bestFit="1" customWidth="1"/>
    <col min="13069" max="13069" width="20.83203125" style="41" customWidth="1"/>
    <col min="13070" max="13070" width="11.5" style="41" customWidth="1"/>
    <col min="13071" max="13072" width="0" style="41" hidden="1" customWidth="1"/>
    <col min="13073" max="13073" width="4.33203125" style="41" customWidth="1"/>
    <col min="13074" max="13074" width="8.33203125" style="41" customWidth="1"/>
    <col min="13075" max="13077" width="0" style="41" hidden="1" customWidth="1"/>
    <col min="13078" max="13315" width="10.6640625" style="41"/>
    <col min="13316" max="13316" width="6.6640625" style="41" customWidth="1"/>
    <col min="13317" max="13317" width="5" style="41" customWidth="1"/>
    <col min="13318" max="13318" width="12.5" style="41" customWidth="1"/>
    <col min="13319" max="13319" width="12" style="41" customWidth="1"/>
    <col min="13320" max="13320" width="12.5" style="41" customWidth="1"/>
    <col min="13321" max="13321" width="9.83203125" style="41" customWidth="1"/>
    <col min="13322" max="13322" width="15.5" style="41" bestFit="1" customWidth="1"/>
    <col min="13323" max="13323" width="11.1640625" style="41" bestFit="1" customWidth="1"/>
    <col min="13324" max="13324" width="10.83203125" style="41" bestFit="1" customWidth="1"/>
    <col min="13325" max="13325" width="20.83203125" style="41" customWidth="1"/>
    <col min="13326" max="13326" width="11.5" style="41" customWidth="1"/>
    <col min="13327" max="13328" width="0" style="41" hidden="1" customWidth="1"/>
    <col min="13329" max="13329" width="4.33203125" style="41" customWidth="1"/>
    <col min="13330" max="13330" width="8.33203125" style="41" customWidth="1"/>
    <col min="13331" max="13333" width="0" style="41" hidden="1" customWidth="1"/>
    <col min="13334" max="13571" width="10.6640625" style="41"/>
    <col min="13572" max="13572" width="6.6640625" style="41" customWidth="1"/>
    <col min="13573" max="13573" width="5" style="41" customWidth="1"/>
    <col min="13574" max="13574" width="12.5" style="41" customWidth="1"/>
    <col min="13575" max="13575" width="12" style="41" customWidth="1"/>
    <col min="13576" max="13576" width="12.5" style="41" customWidth="1"/>
    <col min="13577" max="13577" width="9.83203125" style="41" customWidth="1"/>
    <col min="13578" max="13578" width="15.5" style="41" bestFit="1" customWidth="1"/>
    <col min="13579" max="13579" width="11.1640625" style="41" bestFit="1" customWidth="1"/>
    <col min="13580" max="13580" width="10.83203125" style="41" bestFit="1" customWidth="1"/>
    <col min="13581" max="13581" width="20.83203125" style="41" customWidth="1"/>
    <col min="13582" max="13582" width="11.5" style="41" customWidth="1"/>
    <col min="13583" max="13584" width="0" style="41" hidden="1" customWidth="1"/>
    <col min="13585" max="13585" width="4.33203125" style="41" customWidth="1"/>
    <col min="13586" max="13586" width="8.33203125" style="41" customWidth="1"/>
    <col min="13587" max="13589" width="0" style="41" hidden="1" customWidth="1"/>
    <col min="13590" max="13827" width="10.6640625" style="41"/>
    <col min="13828" max="13828" width="6.6640625" style="41" customWidth="1"/>
    <col min="13829" max="13829" width="5" style="41" customWidth="1"/>
    <col min="13830" max="13830" width="12.5" style="41" customWidth="1"/>
    <col min="13831" max="13831" width="12" style="41" customWidth="1"/>
    <col min="13832" max="13832" width="12.5" style="41" customWidth="1"/>
    <col min="13833" max="13833" width="9.83203125" style="41" customWidth="1"/>
    <col min="13834" max="13834" width="15.5" style="41" bestFit="1" customWidth="1"/>
    <col min="13835" max="13835" width="11.1640625" style="41" bestFit="1" customWidth="1"/>
    <col min="13836" max="13836" width="10.83203125" style="41" bestFit="1" customWidth="1"/>
    <col min="13837" max="13837" width="20.83203125" style="41" customWidth="1"/>
    <col min="13838" max="13838" width="11.5" style="41" customWidth="1"/>
    <col min="13839" max="13840" width="0" style="41" hidden="1" customWidth="1"/>
    <col min="13841" max="13841" width="4.33203125" style="41" customWidth="1"/>
    <col min="13842" max="13842" width="8.33203125" style="41" customWidth="1"/>
    <col min="13843" max="13845" width="0" style="41" hidden="1" customWidth="1"/>
    <col min="13846" max="14083" width="10.6640625" style="41"/>
    <col min="14084" max="14084" width="6.6640625" style="41" customWidth="1"/>
    <col min="14085" max="14085" width="5" style="41" customWidth="1"/>
    <col min="14086" max="14086" width="12.5" style="41" customWidth="1"/>
    <col min="14087" max="14087" width="12" style="41" customWidth="1"/>
    <col min="14088" max="14088" width="12.5" style="41" customWidth="1"/>
    <col min="14089" max="14089" width="9.83203125" style="41" customWidth="1"/>
    <col min="14090" max="14090" width="15.5" style="41" bestFit="1" customWidth="1"/>
    <col min="14091" max="14091" width="11.1640625" style="41" bestFit="1" customWidth="1"/>
    <col min="14092" max="14092" width="10.83203125" style="41" bestFit="1" customWidth="1"/>
    <col min="14093" max="14093" width="20.83203125" style="41" customWidth="1"/>
    <col min="14094" max="14094" width="11.5" style="41" customWidth="1"/>
    <col min="14095" max="14096" width="0" style="41" hidden="1" customWidth="1"/>
    <col min="14097" max="14097" width="4.33203125" style="41" customWidth="1"/>
    <col min="14098" max="14098" width="8.33203125" style="41" customWidth="1"/>
    <col min="14099" max="14101" width="0" style="41" hidden="1" customWidth="1"/>
    <col min="14102" max="14339" width="10.6640625" style="41"/>
    <col min="14340" max="14340" width="6.6640625" style="41" customWidth="1"/>
    <col min="14341" max="14341" width="5" style="41" customWidth="1"/>
    <col min="14342" max="14342" width="12.5" style="41" customWidth="1"/>
    <col min="14343" max="14343" width="12" style="41" customWidth="1"/>
    <col min="14344" max="14344" width="12.5" style="41" customWidth="1"/>
    <col min="14345" max="14345" width="9.83203125" style="41" customWidth="1"/>
    <col min="14346" max="14346" width="15.5" style="41" bestFit="1" customWidth="1"/>
    <col min="14347" max="14347" width="11.1640625" style="41" bestFit="1" customWidth="1"/>
    <col min="14348" max="14348" width="10.83203125" style="41" bestFit="1" customWidth="1"/>
    <col min="14349" max="14349" width="20.83203125" style="41" customWidth="1"/>
    <col min="14350" max="14350" width="11.5" style="41" customWidth="1"/>
    <col min="14351" max="14352" width="0" style="41" hidden="1" customWidth="1"/>
    <col min="14353" max="14353" width="4.33203125" style="41" customWidth="1"/>
    <col min="14354" max="14354" width="8.33203125" style="41" customWidth="1"/>
    <col min="14355" max="14357" width="0" style="41" hidden="1" customWidth="1"/>
    <col min="14358" max="14595" width="10.6640625" style="41"/>
    <col min="14596" max="14596" width="6.6640625" style="41" customWidth="1"/>
    <col min="14597" max="14597" width="5" style="41" customWidth="1"/>
    <col min="14598" max="14598" width="12.5" style="41" customWidth="1"/>
    <col min="14599" max="14599" width="12" style="41" customWidth="1"/>
    <col min="14600" max="14600" width="12.5" style="41" customWidth="1"/>
    <col min="14601" max="14601" width="9.83203125" style="41" customWidth="1"/>
    <col min="14602" max="14602" width="15.5" style="41" bestFit="1" customWidth="1"/>
    <col min="14603" max="14603" width="11.1640625" style="41" bestFit="1" customWidth="1"/>
    <col min="14604" max="14604" width="10.83203125" style="41" bestFit="1" customWidth="1"/>
    <col min="14605" max="14605" width="20.83203125" style="41" customWidth="1"/>
    <col min="14606" max="14606" width="11.5" style="41" customWidth="1"/>
    <col min="14607" max="14608" width="0" style="41" hidden="1" customWidth="1"/>
    <col min="14609" max="14609" width="4.33203125" style="41" customWidth="1"/>
    <col min="14610" max="14610" width="8.33203125" style="41" customWidth="1"/>
    <col min="14611" max="14613" width="0" style="41" hidden="1" customWidth="1"/>
    <col min="14614" max="14851" width="10.6640625" style="41"/>
    <col min="14852" max="14852" width="6.6640625" style="41" customWidth="1"/>
    <col min="14853" max="14853" width="5" style="41" customWidth="1"/>
    <col min="14854" max="14854" width="12.5" style="41" customWidth="1"/>
    <col min="14855" max="14855" width="12" style="41" customWidth="1"/>
    <col min="14856" max="14856" width="12.5" style="41" customWidth="1"/>
    <col min="14857" max="14857" width="9.83203125" style="41" customWidth="1"/>
    <col min="14858" max="14858" width="15.5" style="41" bestFit="1" customWidth="1"/>
    <col min="14859" max="14859" width="11.1640625" style="41" bestFit="1" customWidth="1"/>
    <col min="14860" max="14860" width="10.83203125" style="41" bestFit="1" customWidth="1"/>
    <col min="14861" max="14861" width="20.83203125" style="41" customWidth="1"/>
    <col min="14862" max="14862" width="11.5" style="41" customWidth="1"/>
    <col min="14863" max="14864" width="0" style="41" hidden="1" customWidth="1"/>
    <col min="14865" max="14865" width="4.33203125" style="41" customWidth="1"/>
    <col min="14866" max="14866" width="8.33203125" style="41" customWidth="1"/>
    <col min="14867" max="14869" width="0" style="41" hidden="1" customWidth="1"/>
    <col min="14870" max="15107" width="10.6640625" style="41"/>
    <col min="15108" max="15108" width="6.6640625" style="41" customWidth="1"/>
    <col min="15109" max="15109" width="5" style="41" customWidth="1"/>
    <col min="15110" max="15110" width="12.5" style="41" customWidth="1"/>
    <col min="15111" max="15111" width="12" style="41" customWidth="1"/>
    <col min="15112" max="15112" width="12.5" style="41" customWidth="1"/>
    <col min="15113" max="15113" width="9.83203125" style="41" customWidth="1"/>
    <col min="15114" max="15114" width="15.5" style="41" bestFit="1" customWidth="1"/>
    <col min="15115" max="15115" width="11.1640625" style="41" bestFit="1" customWidth="1"/>
    <col min="15116" max="15116" width="10.83203125" style="41" bestFit="1" customWidth="1"/>
    <col min="15117" max="15117" width="20.83203125" style="41" customWidth="1"/>
    <col min="15118" max="15118" width="11.5" style="41" customWidth="1"/>
    <col min="15119" max="15120" width="0" style="41" hidden="1" customWidth="1"/>
    <col min="15121" max="15121" width="4.33203125" style="41" customWidth="1"/>
    <col min="15122" max="15122" width="8.33203125" style="41" customWidth="1"/>
    <col min="15123" max="15125" width="0" style="41" hidden="1" customWidth="1"/>
    <col min="15126" max="15363" width="10.6640625" style="41"/>
    <col min="15364" max="15364" width="6.6640625" style="41" customWidth="1"/>
    <col min="15365" max="15365" width="5" style="41" customWidth="1"/>
    <col min="15366" max="15366" width="12.5" style="41" customWidth="1"/>
    <col min="15367" max="15367" width="12" style="41" customWidth="1"/>
    <col min="15368" max="15368" width="12.5" style="41" customWidth="1"/>
    <col min="15369" max="15369" width="9.83203125" style="41" customWidth="1"/>
    <col min="15370" max="15370" width="15.5" style="41" bestFit="1" customWidth="1"/>
    <col min="15371" max="15371" width="11.1640625" style="41" bestFit="1" customWidth="1"/>
    <col min="15372" max="15372" width="10.83203125" style="41" bestFit="1" customWidth="1"/>
    <col min="15373" max="15373" width="20.83203125" style="41" customWidth="1"/>
    <col min="15374" max="15374" width="11.5" style="41" customWidth="1"/>
    <col min="15375" max="15376" width="0" style="41" hidden="1" customWidth="1"/>
    <col min="15377" max="15377" width="4.33203125" style="41" customWidth="1"/>
    <col min="15378" max="15378" width="8.33203125" style="41" customWidth="1"/>
    <col min="15379" max="15381" width="0" style="41" hidden="1" customWidth="1"/>
    <col min="15382" max="15619" width="10.6640625" style="41"/>
    <col min="15620" max="15620" width="6.6640625" style="41" customWidth="1"/>
    <col min="15621" max="15621" width="5" style="41" customWidth="1"/>
    <col min="15622" max="15622" width="12.5" style="41" customWidth="1"/>
    <col min="15623" max="15623" width="12" style="41" customWidth="1"/>
    <col min="15624" max="15624" width="12.5" style="41" customWidth="1"/>
    <col min="15625" max="15625" width="9.83203125" style="41" customWidth="1"/>
    <col min="15626" max="15626" width="15.5" style="41" bestFit="1" customWidth="1"/>
    <col min="15627" max="15627" width="11.1640625" style="41" bestFit="1" customWidth="1"/>
    <col min="15628" max="15628" width="10.83203125" style="41" bestFit="1" customWidth="1"/>
    <col min="15629" max="15629" width="20.83203125" style="41" customWidth="1"/>
    <col min="15630" max="15630" width="11.5" style="41" customWidth="1"/>
    <col min="15631" max="15632" width="0" style="41" hidden="1" customWidth="1"/>
    <col min="15633" max="15633" width="4.33203125" style="41" customWidth="1"/>
    <col min="15634" max="15634" width="8.33203125" style="41" customWidth="1"/>
    <col min="15635" max="15637" width="0" style="41" hidden="1" customWidth="1"/>
    <col min="15638" max="15875" width="10.6640625" style="41"/>
    <col min="15876" max="15876" width="6.6640625" style="41" customWidth="1"/>
    <col min="15877" max="15877" width="5" style="41" customWidth="1"/>
    <col min="15878" max="15878" width="12.5" style="41" customWidth="1"/>
    <col min="15879" max="15879" width="12" style="41" customWidth="1"/>
    <col min="15880" max="15880" width="12.5" style="41" customWidth="1"/>
    <col min="15881" max="15881" width="9.83203125" style="41" customWidth="1"/>
    <col min="15882" max="15882" width="15.5" style="41" bestFit="1" customWidth="1"/>
    <col min="15883" max="15883" width="11.1640625" style="41" bestFit="1" customWidth="1"/>
    <col min="15884" max="15884" width="10.83203125" style="41" bestFit="1" customWidth="1"/>
    <col min="15885" max="15885" width="20.83203125" style="41" customWidth="1"/>
    <col min="15886" max="15886" width="11.5" style="41" customWidth="1"/>
    <col min="15887" max="15888" width="0" style="41" hidden="1" customWidth="1"/>
    <col min="15889" max="15889" width="4.33203125" style="41" customWidth="1"/>
    <col min="15890" max="15890" width="8.33203125" style="41" customWidth="1"/>
    <col min="15891" max="15893" width="0" style="41" hidden="1" customWidth="1"/>
    <col min="15894" max="16131" width="10.6640625" style="41"/>
    <col min="16132" max="16132" width="6.6640625" style="41" customWidth="1"/>
    <col min="16133" max="16133" width="5" style="41" customWidth="1"/>
    <col min="16134" max="16134" width="12.5" style="41" customWidth="1"/>
    <col min="16135" max="16135" width="12" style="41" customWidth="1"/>
    <col min="16136" max="16136" width="12.5" style="41" customWidth="1"/>
    <col min="16137" max="16137" width="9.83203125" style="41" customWidth="1"/>
    <col min="16138" max="16138" width="15.5" style="41" bestFit="1" customWidth="1"/>
    <col min="16139" max="16139" width="11.1640625" style="41" bestFit="1" customWidth="1"/>
    <col min="16140" max="16140" width="10.83203125" style="41" bestFit="1" customWidth="1"/>
    <col min="16141" max="16141" width="20.83203125" style="41" customWidth="1"/>
    <col min="16142" max="16142" width="11.5" style="41" customWidth="1"/>
    <col min="16143" max="16144" width="0" style="41" hidden="1" customWidth="1"/>
    <col min="16145" max="16145" width="4.33203125" style="41" customWidth="1"/>
    <col min="16146" max="16146" width="8.33203125" style="41" customWidth="1"/>
    <col min="16147" max="16149" width="0" style="41" hidden="1" customWidth="1"/>
    <col min="16150" max="16384" width="10.6640625" style="41"/>
  </cols>
  <sheetData>
    <row r="1" spans="1:21" s="2" customFormat="1">
      <c r="A1" s="1"/>
      <c r="B1" s="1"/>
      <c r="C1" s="1"/>
      <c r="D1" s="1"/>
      <c r="J1" s="3"/>
      <c r="N1" s="4" t="s">
        <v>0</v>
      </c>
    </row>
    <row r="2" spans="1:21" s="2" customFormat="1">
      <c r="A2" s="5"/>
      <c r="B2" s="5"/>
      <c r="C2" s="5"/>
      <c r="D2" s="5"/>
      <c r="J2" s="3"/>
      <c r="N2" s="4" t="s">
        <v>1</v>
      </c>
    </row>
    <row r="3" spans="1:21" s="2" customFormat="1">
      <c r="A3" s="5"/>
      <c r="B3" s="5"/>
      <c r="C3" s="5"/>
      <c r="D3" s="5"/>
      <c r="E3" s="6"/>
      <c r="J3" s="3"/>
      <c r="N3" s="7"/>
    </row>
    <row r="4" spans="1:21" s="2" customFormat="1">
      <c r="A4" s="5"/>
      <c r="B4" s="5"/>
      <c r="C4" s="5"/>
      <c r="D4" s="5"/>
      <c r="G4" s="8" t="s">
        <v>2</v>
      </c>
      <c r="J4" s="3"/>
      <c r="N4" s="7"/>
    </row>
    <row r="5" spans="1:21" s="2" customFormat="1">
      <c r="A5" s="5"/>
      <c r="B5" s="5"/>
      <c r="C5" s="5"/>
      <c r="D5" s="5"/>
      <c r="G5" s="8" t="s">
        <v>3</v>
      </c>
      <c r="J5" s="3"/>
      <c r="N5" s="7"/>
    </row>
    <row r="6" spans="1:21" s="2" customFormat="1">
      <c r="A6" s="5"/>
      <c r="B6" s="5"/>
      <c r="C6" s="5"/>
      <c r="D6" s="5"/>
      <c r="G6" s="2" t="s">
        <v>802</v>
      </c>
      <c r="J6" s="3"/>
      <c r="N6" s="7"/>
    </row>
    <row r="7" spans="1:21" s="2" customFormat="1" ht="18">
      <c r="A7" s="9" t="s">
        <v>604</v>
      </c>
      <c r="B7" s="9"/>
      <c r="C7" s="9"/>
      <c r="D7" s="9"/>
      <c r="E7" s="10"/>
      <c r="G7" s="2" t="s">
        <v>801</v>
      </c>
      <c r="J7" s="3"/>
      <c r="N7" s="7"/>
    </row>
    <row r="8" spans="1:21" s="2" customFormat="1">
      <c r="A8" s="5" t="s">
        <v>605</v>
      </c>
      <c r="B8" s="5"/>
      <c r="C8" s="5"/>
      <c r="D8" s="5"/>
      <c r="G8" s="2" t="s">
        <v>800</v>
      </c>
      <c r="J8" s="3"/>
      <c r="N8" s="7"/>
    </row>
    <row r="9" spans="1:21" s="2" customFormat="1" ht="18">
      <c r="A9" s="11" t="s">
        <v>507</v>
      </c>
      <c r="B9" s="11"/>
      <c r="C9" s="11"/>
      <c r="D9" s="11"/>
      <c r="G9" s="12"/>
      <c r="I9" s="13"/>
      <c r="J9" s="14"/>
      <c r="K9" s="15"/>
      <c r="L9" s="15"/>
      <c r="M9" s="15"/>
      <c r="N9" s="16"/>
      <c r="O9" s="15"/>
      <c r="P9" s="15"/>
      <c r="Q9" s="14"/>
    </row>
    <row r="10" spans="1:21" s="2" customFormat="1" ht="14.25" thickBot="1">
      <c r="A10" s="5" t="s">
        <v>508</v>
      </c>
      <c r="J10" s="3"/>
      <c r="N10" s="7"/>
    </row>
    <row r="11" spans="1:21" s="2" customFormat="1" ht="14.25" thickBot="1">
      <c r="A11" s="112" t="s">
        <v>5</v>
      </c>
      <c r="B11" s="113"/>
      <c r="C11" s="113"/>
      <c r="D11" s="113"/>
      <c r="E11" s="18" t="s">
        <v>6</v>
      </c>
      <c r="F11" s="19" t="s">
        <v>7</v>
      </c>
      <c r="G11" s="20" t="s">
        <v>8</v>
      </c>
      <c r="H11" s="21" t="s">
        <v>9</v>
      </c>
      <c r="I11" s="18" t="s">
        <v>10</v>
      </c>
      <c r="J11" s="20"/>
      <c r="K11" s="22"/>
      <c r="L11" s="22"/>
      <c r="M11" s="22"/>
      <c r="N11" s="23" t="s">
        <v>11</v>
      </c>
      <c r="O11" s="18" t="s">
        <v>12</v>
      </c>
      <c r="P11" s="18" t="s">
        <v>13</v>
      </c>
      <c r="Q11" s="18" t="s">
        <v>14</v>
      </c>
      <c r="R11" s="24" t="s">
        <v>15</v>
      </c>
      <c r="T11" s="49" t="s">
        <v>12</v>
      </c>
      <c r="U11" s="49" t="s">
        <v>13</v>
      </c>
    </row>
    <row r="12" spans="1:21" s="2" customFormat="1" ht="14.25" thickBot="1">
      <c r="A12" s="17" t="s">
        <v>16</v>
      </c>
      <c r="B12" s="111" t="s">
        <v>30</v>
      </c>
      <c r="C12" s="111" t="s">
        <v>803</v>
      </c>
      <c r="D12" s="111" t="s">
        <v>272</v>
      </c>
      <c r="E12" s="18" t="s">
        <v>17</v>
      </c>
      <c r="F12" s="19" t="s">
        <v>18</v>
      </c>
      <c r="G12" s="20" t="s">
        <v>19</v>
      </c>
      <c r="H12" s="21" t="s">
        <v>20</v>
      </c>
      <c r="I12" s="18" t="s">
        <v>21</v>
      </c>
      <c r="J12" s="25" t="s">
        <v>22</v>
      </c>
      <c r="K12" s="22" t="s">
        <v>23</v>
      </c>
      <c r="L12" s="22" t="s">
        <v>24</v>
      </c>
      <c r="M12" s="25" t="s">
        <v>25</v>
      </c>
      <c r="N12" s="23" t="s">
        <v>26</v>
      </c>
      <c r="O12" s="18"/>
      <c r="P12" s="18"/>
      <c r="Q12" s="18"/>
      <c r="R12" s="24"/>
      <c r="T12" s="49"/>
      <c r="U12" s="49"/>
    </row>
    <row r="13" spans="1:21" ht="14.25">
      <c r="A13" s="50">
        <v>1</v>
      </c>
      <c r="B13" s="109"/>
      <c r="C13" s="109"/>
      <c r="D13" s="109"/>
      <c r="E13" s="51">
        <v>22</v>
      </c>
      <c r="F13" s="52" t="s">
        <v>606</v>
      </c>
      <c r="G13" s="53" t="s">
        <v>607</v>
      </c>
      <c r="H13" s="54" t="s">
        <v>300</v>
      </c>
      <c r="I13" s="93" t="s">
        <v>608</v>
      </c>
      <c r="J13" s="56"/>
      <c r="K13" s="82"/>
      <c r="L13" s="57"/>
      <c r="M13" s="58"/>
      <c r="N13" s="103">
        <v>5.8807870370370365E-2</v>
      </c>
      <c r="O13" s="60" t="s">
        <v>609</v>
      </c>
      <c r="P13" s="60" t="s">
        <v>610</v>
      </c>
      <c r="Q13" s="61" t="s">
        <v>302</v>
      </c>
      <c r="R13" s="62" t="str">
        <f>IF(ISBLANK(T13),"",IF(N13&gt;U13,"",IF(N13&lt;=T13,"PB",IF(N13&lt;=U13,"SB"))))</f>
        <v>SB</v>
      </c>
      <c r="S13" s="63">
        <f>(N13)</f>
        <v>5.8807870370370365E-2</v>
      </c>
      <c r="T13" s="94">
        <v>5.590277777777778E-2</v>
      </c>
      <c r="U13" s="94">
        <v>6.4178240740740744E-2</v>
      </c>
    </row>
    <row r="14" spans="1:21" ht="15" customHeight="1" thickBot="1">
      <c r="A14" s="65">
        <f>A13</f>
        <v>1</v>
      </c>
      <c r="B14" s="110"/>
      <c r="C14" s="110"/>
      <c r="D14" s="110"/>
      <c r="E14" s="92"/>
      <c r="F14" s="66"/>
      <c r="G14" s="66"/>
      <c r="H14" s="66"/>
      <c r="I14" s="66"/>
      <c r="J14" s="66"/>
      <c r="K14" s="66"/>
      <c r="L14" s="66"/>
      <c r="M14" s="66" t="s">
        <v>611</v>
      </c>
      <c r="N14" s="95"/>
      <c r="O14" s="68"/>
      <c r="P14" s="68"/>
      <c r="Q14" s="69"/>
      <c r="R14" s="70"/>
      <c r="S14" s="63">
        <f>S13</f>
        <v>5.8807870370370365E-2</v>
      </c>
      <c r="T14" s="96"/>
      <c r="U14" s="96"/>
    </row>
    <row r="15" spans="1:21" ht="14.25">
      <c r="A15" s="50">
        <v>2</v>
      </c>
      <c r="B15" s="109"/>
      <c r="C15" s="109"/>
      <c r="D15" s="109"/>
      <c r="E15" s="51">
        <v>6</v>
      </c>
      <c r="F15" s="52" t="s">
        <v>612</v>
      </c>
      <c r="G15" s="53" t="s">
        <v>613</v>
      </c>
      <c r="H15" s="54" t="s">
        <v>398</v>
      </c>
      <c r="I15" s="93" t="s">
        <v>614</v>
      </c>
      <c r="J15" s="56"/>
      <c r="K15" s="82"/>
      <c r="L15" s="57"/>
      <c r="M15" s="58"/>
      <c r="N15" s="103">
        <v>5.8842592592592592E-2</v>
      </c>
      <c r="O15" s="60" t="s">
        <v>615</v>
      </c>
      <c r="P15" s="60" t="s">
        <v>616</v>
      </c>
      <c r="Q15" s="61"/>
      <c r="R15" s="62" t="str">
        <f>IF(ISBLANK(T15),"",IF(N15&gt;U15,"",IF(N15&lt;=T15,"PB",IF(N15&lt;=U15,"SB"))))</f>
        <v/>
      </c>
      <c r="S15" s="63">
        <f>(N15)</f>
        <v>5.8842592592592592E-2</v>
      </c>
      <c r="T15" s="94">
        <v>5.7615740740740738E-2</v>
      </c>
      <c r="U15" s="94">
        <v>5.8043981481481481E-2</v>
      </c>
    </row>
    <row r="16" spans="1:21" ht="15" customHeight="1" thickBot="1">
      <c r="A16" s="65">
        <f>A15</f>
        <v>2</v>
      </c>
      <c r="B16" s="110"/>
      <c r="C16" s="110"/>
      <c r="D16" s="110"/>
      <c r="E16" s="92"/>
      <c r="F16" s="66"/>
      <c r="G16" s="66"/>
      <c r="H16" s="66"/>
      <c r="I16" s="66"/>
      <c r="J16" s="66"/>
      <c r="K16" s="66"/>
      <c r="L16" s="66"/>
      <c r="M16" s="66" t="s">
        <v>617</v>
      </c>
      <c r="N16" s="95"/>
      <c r="O16" s="68"/>
      <c r="P16" s="68"/>
      <c r="Q16" s="69"/>
      <c r="R16" s="70"/>
      <c r="S16" s="63">
        <f>S15</f>
        <v>5.8842592592592592E-2</v>
      </c>
      <c r="T16" s="96"/>
      <c r="U16" s="96"/>
    </row>
    <row r="17" spans="1:21" ht="14.25">
      <c r="A17" s="50">
        <v>3</v>
      </c>
      <c r="B17" s="109"/>
      <c r="C17" s="109"/>
      <c r="D17" s="109"/>
      <c r="E17" s="51">
        <v>1</v>
      </c>
      <c r="F17" s="52" t="s">
        <v>618</v>
      </c>
      <c r="G17" s="53" t="s">
        <v>619</v>
      </c>
      <c r="H17" s="54" t="s">
        <v>541</v>
      </c>
      <c r="I17" s="93" t="s">
        <v>620</v>
      </c>
      <c r="J17" s="56"/>
      <c r="K17" s="82"/>
      <c r="L17" s="57"/>
      <c r="M17" s="58"/>
      <c r="N17" s="103">
        <v>6.1168981481481477E-2</v>
      </c>
      <c r="O17" s="60" t="s">
        <v>621</v>
      </c>
      <c r="P17" s="60" t="s">
        <v>622</v>
      </c>
      <c r="Q17" s="61" t="s">
        <v>623</v>
      </c>
      <c r="R17" s="62" t="str">
        <f>IF(ISBLANK(T17),"",IF(N17&gt;U17,"",IF(N17&lt;=T17,"PB",IF(N17&lt;=U17,"SB"))))</f>
        <v/>
      </c>
      <c r="S17" s="63">
        <f>(N17)</f>
        <v>6.1168981481481477E-2</v>
      </c>
      <c r="T17" s="94">
        <v>5.7152777777777775E-2</v>
      </c>
      <c r="U17" s="94">
        <v>5.7384259259259253E-2</v>
      </c>
    </row>
    <row r="18" spans="1:21" ht="15" customHeight="1" thickBot="1">
      <c r="A18" s="65">
        <f>A17</f>
        <v>3</v>
      </c>
      <c r="B18" s="110"/>
      <c r="C18" s="110"/>
      <c r="D18" s="110"/>
      <c r="E18" s="92"/>
      <c r="F18" s="66"/>
      <c r="G18" s="66"/>
      <c r="H18" s="66"/>
      <c r="I18" s="66"/>
      <c r="J18" s="66"/>
      <c r="K18" s="66"/>
      <c r="L18" s="66"/>
      <c r="M18" s="66" t="s">
        <v>624</v>
      </c>
      <c r="N18" s="95"/>
      <c r="O18" s="68"/>
      <c r="P18" s="68"/>
      <c r="Q18" s="69"/>
      <c r="R18" s="70"/>
      <c r="S18" s="63">
        <f>S17</f>
        <v>6.1168981481481477E-2</v>
      </c>
      <c r="T18" s="96"/>
      <c r="U18" s="96"/>
    </row>
    <row r="19" spans="1:21" ht="14.25">
      <c r="A19" s="50">
        <v>4</v>
      </c>
      <c r="B19" s="109">
        <v>1</v>
      </c>
      <c r="C19" s="109"/>
      <c r="D19" s="109"/>
      <c r="E19" s="51">
        <v>11</v>
      </c>
      <c r="F19" s="52" t="s">
        <v>625</v>
      </c>
      <c r="G19" s="53" t="s">
        <v>626</v>
      </c>
      <c r="H19" s="54" t="s">
        <v>30</v>
      </c>
      <c r="I19" s="93" t="s">
        <v>627</v>
      </c>
      <c r="J19" s="56" t="s">
        <v>628</v>
      </c>
      <c r="K19" s="82" t="s">
        <v>629</v>
      </c>
      <c r="L19" s="57" t="s">
        <v>498</v>
      </c>
      <c r="M19" s="58" t="s">
        <v>98</v>
      </c>
      <c r="N19" s="103">
        <v>6.1527777777777772E-2</v>
      </c>
      <c r="O19" s="60" t="s">
        <v>630</v>
      </c>
      <c r="P19" s="60" t="s">
        <v>631</v>
      </c>
      <c r="Q19" s="61"/>
      <c r="R19" s="62" t="str">
        <f>IF(ISBLANK(T19),"",IF(N19&gt;U19,"",IF(N19&lt;=T19,"PB",IF(N19&lt;=U19,"SB"))))</f>
        <v/>
      </c>
      <c r="S19" s="63">
        <f>(N19)</f>
        <v>6.1527777777777772E-2</v>
      </c>
      <c r="T19" s="94">
        <v>5.6562499999999995E-2</v>
      </c>
      <c r="U19" s="94">
        <v>5.6562499999999995E-2</v>
      </c>
    </row>
    <row r="20" spans="1:21" ht="15" customHeight="1" thickBot="1">
      <c r="A20" s="65">
        <f>A19</f>
        <v>4</v>
      </c>
      <c r="B20" s="110"/>
      <c r="C20" s="110"/>
      <c r="D20" s="110"/>
      <c r="E20" s="92"/>
      <c r="F20" s="66"/>
      <c r="G20" s="66"/>
      <c r="H20" s="66"/>
      <c r="I20" s="66"/>
      <c r="J20" s="66"/>
      <c r="K20" s="66"/>
      <c r="L20" s="66"/>
      <c r="M20" s="66" t="s">
        <v>632</v>
      </c>
      <c r="N20" s="95"/>
      <c r="O20" s="68"/>
      <c r="P20" s="68"/>
      <c r="Q20" s="69"/>
      <c r="R20" s="70"/>
      <c r="S20" s="63">
        <f>S19</f>
        <v>6.1527777777777772E-2</v>
      </c>
      <c r="T20" s="96"/>
      <c r="U20" s="96"/>
    </row>
    <row r="21" spans="1:21" ht="14.25">
      <c r="A21" s="50">
        <v>5</v>
      </c>
      <c r="B21" s="109">
        <v>2</v>
      </c>
      <c r="C21" s="109"/>
      <c r="D21" s="109"/>
      <c r="E21" s="51">
        <v>12</v>
      </c>
      <c r="F21" s="52" t="s">
        <v>633</v>
      </c>
      <c r="G21" s="53" t="s">
        <v>634</v>
      </c>
      <c r="H21" s="54" t="s">
        <v>30</v>
      </c>
      <c r="I21" s="93" t="s">
        <v>635</v>
      </c>
      <c r="J21" s="56" t="s">
        <v>574</v>
      </c>
      <c r="K21" s="82" t="s">
        <v>575</v>
      </c>
      <c r="L21" s="57" t="s">
        <v>576</v>
      </c>
      <c r="M21" s="58" t="s">
        <v>577</v>
      </c>
      <c r="N21" s="103">
        <v>6.1805555555555558E-2</v>
      </c>
      <c r="O21" s="60" t="s">
        <v>636</v>
      </c>
      <c r="P21" s="60" t="s">
        <v>637</v>
      </c>
      <c r="Q21" s="61"/>
      <c r="R21" s="62" t="str">
        <f>IF(ISBLANK(T21),"",IF(N21&gt;U21,"",IF(N21&lt;=T21,"PB",IF(N21&lt;=U21,"SB"))))</f>
        <v/>
      </c>
      <c r="S21" s="63">
        <f>(N21)</f>
        <v>6.1805555555555558E-2</v>
      </c>
      <c r="T21" s="94">
        <v>5.8391203703703702E-2</v>
      </c>
      <c r="U21" s="94">
        <v>5.8888888888888886E-2</v>
      </c>
    </row>
    <row r="22" spans="1:21" ht="15" customHeight="1" thickBot="1">
      <c r="A22" s="65">
        <f>A21</f>
        <v>5</v>
      </c>
      <c r="B22" s="110"/>
      <c r="C22" s="110"/>
      <c r="D22" s="110"/>
      <c r="E22" s="92"/>
      <c r="F22" s="66"/>
      <c r="G22" s="66"/>
      <c r="H22" s="66"/>
      <c r="I22" s="66"/>
      <c r="J22" s="66"/>
      <c r="K22" s="66"/>
      <c r="L22" s="66"/>
      <c r="M22" s="66" t="s">
        <v>781</v>
      </c>
      <c r="N22" s="95"/>
      <c r="O22" s="68"/>
      <c r="P22" s="68"/>
      <c r="Q22" s="69"/>
      <c r="R22" s="70"/>
      <c r="S22" s="63">
        <f>S21</f>
        <v>6.1805555555555558E-2</v>
      </c>
      <c r="T22" s="96"/>
      <c r="U22" s="96"/>
    </row>
    <row r="23" spans="1:21" ht="14.25">
      <c r="A23" s="50">
        <v>6</v>
      </c>
      <c r="B23" s="109"/>
      <c r="C23" s="109"/>
      <c r="D23" s="109">
        <v>1</v>
      </c>
      <c r="E23" s="51">
        <v>8</v>
      </c>
      <c r="F23" s="52" t="s">
        <v>270</v>
      </c>
      <c r="G23" s="53" t="s">
        <v>428</v>
      </c>
      <c r="H23" s="54" t="s">
        <v>272</v>
      </c>
      <c r="I23" s="93" t="s">
        <v>638</v>
      </c>
      <c r="J23" s="56"/>
      <c r="K23" s="82"/>
      <c r="L23" s="57"/>
      <c r="M23" s="58"/>
      <c r="N23" s="103">
        <v>6.2754629629629632E-2</v>
      </c>
      <c r="O23" s="60" t="s">
        <v>639</v>
      </c>
      <c r="P23" s="60" t="s">
        <v>640</v>
      </c>
      <c r="Q23" s="61"/>
      <c r="R23" s="62" t="str">
        <f>IF(ISBLANK(T23),"",IF(N23&gt;U23,"",IF(N23&lt;=T23,"PB",IF(N23&lt;=U23,"SB"))))</f>
        <v/>
      </c>
      <c r="S23" s="63">
        <f>(N23)</f>
        <v>6.2754629629629632E-2</v>
      </c>
      <c r="T23" s="94">
        <v>6.0868055555555557E-2</v>
      </c>
      <c r="U23" s="94">
        <v>6.0868055555555557E-2</v>
      </c>
    </row>
    <row r="24" spans="1:21" ht="15" customHeight="1" thickBot="1">
      <c r="A24" s="65">
        <f>A23</f>
        <v>6</v>
      </c>
      <c r="B24" s="110"/>
      <c r="C24" s="110"/>
      <c r="D24" s="110"/>
      <c r="E24" s="92"/>
      <c r="F24" s="66"/>
      <c r="G24" s="66"/>
      <c r="H24" s="66"/>
      <c r="I24" s="66"/>
      <c r="J24" s="66"/>
      <c r="K24" s="66"/>
      <c r="L24" s="66"/>
      <c r="M24" s="66" t="s">
        <v>782</v>
      </c>
      <c r="N24" s="95"/>
      <c r="O24" s="68"/>
      <c r="P24" s="68"/>
      <c r="Q24" s="69"/>
      <c r="R24" s="70"/>
      <c r="S24" s="63">
        <f>S23</f>
        <v>6.2754629629629632E-2</v>
      </c>
      <c r="T24" s="96"/>
      <c r="U24" s="96"/>
    </row>
    <row r="25" spans="1:21" ht="14.25">
      <c r="A25" s="50">
        <v>7</v>
      </c>
      <c r="B25" s="109"/>
      <c r="C25" s="109"/>
      <c r="D25" s="109">
        <v>2</v>
      </c>
      <c r="E25" s="51">
        <v>9</v>
      </c>
      <c r="F25" s="52" t="s">
        <v>641</v>
      </c>
      <c r="G25" s="53" t="s">
        <v>642</v>
      </c>
      <c r="H25" s="54" t="s">
        <v>272</v>
      </c>
      <c r="I25" s="93" t="s">
        <v>643</v>
      </c>
      <c r="J25" s="56"/>
      <c r="K25" s="82"/>
      <c r="L25" s="57"/>
      <c r="M25" s="58"/>
      <c r="N25" s="103">
        <v>6.2916666666666662E-2</v>
      </c>
      <c r="O25" s="60" t="s">
        <v>644</v>
      </c>
      <c r="P25" s="60" t="s">
        <v>645</v>
      </c>
      <c r="Q25" s="61"/>
      <c r="R25" s="62" t="str">
        <f>IF(ISBLANK(T25),"",IF(N25&gt;U25,"",IF(N25&lt;=T25,"PB",IF(N25&lt;=U25,"SB"))))</f>
        <v>SB</v>
      </c>
      <c r="S25" s="63">
        <f>(N25)</f>
        <v>6.2916666666666662E-2</v>
      </c>
      <c r="T25" s="94">
        <v>6.1168981481481477E-2</v>
      </c>
      <c r="U25" s="94">
        <v>6.5127314814814818E-2</v>
      </c>
    </row>
    <row r="26" spans="1:21" ht="15" customHeight="1" thickBot="1">
      <c r="A26" s="65">
        <f>A25</f>
        <v>7</v>
      </c>
      <c r="B26" s="110"/>
      <c r="C26" s="110"/>
      <c r="D26" s="110"/>
      <c r="E26" s="92"/>
      <c r="F26" s="66"/>
      <c r="G26" s="66"/>
      <c r="H26" s="66"/>
      <c r="I26" s="66"/>
      <c r="J26" s="66"/>
      <c r="K26" s="66"/>
      <c r="L26" s="66"/>
      <c r="M26" s="66" t="s">
        <v>783</v>
      </c>
      <c r="N26" s="95"/>
      <c r="O26" s="68"/>
      <c r="P26" s="68"/>
      <c r="Q26" s="69"/>
      <c r="R26" s="70"/>
      <c r="S26" s="63">
        <f>S25</f>
        <v>6.2916666666666662E-2</v>
      </c>
      <c r="T26" s="96"/>
      <c r="U26" s="96"/>
    </row>
    <row r="27" spans="1:21" ht="15">
      <c r="A27" s="50">
        <v>8</v>
      </c>
      <c r="B27" s="109"/>
      <c r="C27" s="109"/>
      <c r="D27" s="109"/>
      <c r="E27" s="51">
        <v>2</v>
      </c>
      <c r="F27" s="52" t="s">
        <v>646</v>
      </c>
      <c r="G27" s="53" t="s">
        <v>647</v>
      </c>
      <c r="H27" s="54" t="s">
        <v>511</v>
      </c>
      <c r="I27" s="93" t="s">
        <v>648</v>
      </c>
      <c r="J27" s="56"/>
      <c r="K27" s="82"/>
      <c r="L27" s="57"/>
      <c r="M27" s="58"/>
      <c r="N27" s="103">
        <v>6.5335648148148143E-2</v>
      </c>
      <c r="O27" s="60" t="s">
        <v>649</v>
      </c>
      <c r="P27" s="60" t="s">
        <v>191</v>
      </c>
      <c r="Q27" s="61" t="s">
        <v>302</v>
      </c>
      <c r="R27" s="62" t="str">
        <f>IF(ISBLANK(T27),"",IF(N27&gt;U27,"",IF(N27&lt;=T27,"PB",IF(N27&lt;=U27,"SB"))))</f>
        <v>PB</v>
      </c>
      <c r="S27" s="63">
        <f>(N27)</f>
        <v>6.5335648148148143E-2</v>
      </c>
      <c r="T27" s="94">
        <v>7.9456018518518523E-2</v>
      </c>
      <c r="U27" s="94" t="s">
        <v>191</v>
      </c>
    </row>
    <row r="28" spans="1:21" ht="15" customHeight="1" thickBot="1">
      <c r="A28" s="65">
        <f>A27</f>
        <v>8</v>
      </c>
      <c r="B28" s="110"/>
      <c r="C28" s="110"/>
      <c r="D28" s="110"/>
      <c r="E28" s="92"/>
      <c r="F28" s="66"/>
      <c r="G28" s="66"/>
      <c r="H28" s="66"/>
      <c r="I28" s="66"/>
      <c r="J28" s="66"/>
      <c r="K28" s="66"/>
      <c r="L28" s="66"/>
      <c r="M28" s="66" t="s">
        <v>784</v>
      </c>
      <c r="N28" s="95"/>
      <c r="O28" s="68"/>
      <c r="P28" s="68"/>
      <c r="Q28" s="69"/>
      <c r="R28" s="70"/>
      <c r="S28" s="63">
        <f>S27</f>
        <v>6.5335648148148143E-2</v>
      </c>
      <c r="T28" s="96"/>
      <c r="U28" s="96"/>
    </row>
    <row r="29" spans="1:21" ht="14.25">
      <c r="A29" s="50">
        <v>9</v>
      </c>
      <c r="B29" s="109"/>
      <c r="C29" s="109"/>
      <c r="D29" s="109"/>
      <c r="E29" s="51">
        <v>5</v>
      </c>
      <c r="F29" s="52" t="s">
        <v>650</v>
      </c>
      <c r="G29" s="53" t="s">
        <v>651</v>
      </c>
      <c r="H29" s="54" t="s">
        <v>322</v>
      </c>
      <c r="I29" s="93" t="s">
        <v>652</v>
      </c>
      <c r="J29" s="56"/>
      <c r="K29" s="82"/>
      <c r="L29" s="57"/>
      <c r="M29" s="58"/>
      <c r="N29" s="103">
        <v>6.5752314814814819E-2</v>
      </c>
      <c r="O29" s="60" t="s">
        <v>653</v>
      </c>
      <c r="P29" s="60" t="s">
        <v>654</v>
      </c>
      <c r="Q29" s="61"/>
      <c r="R29" s="62" t="str">
        <f>IF(ISBLANK(T29),"",IF(N29&gt;U29,"",IF(N29&lt;=T29,"PB",IF(N29&lt;=U29,"SB"))))</f>
        <v/>
      </c>
      <c r="S29" s="63">
        <f>(N29)</f>
        <v>6.5752314814814819E-2</v>
      </c>
      <c r="T29" s="94">
        <v>6.2037037037037036E-2</v>
      </c>
      <c r="U29" s="94">
        <v>6.2037037037037036E-2</v>
      </c>
    </row>
    <row r="30" spans="1:21" ht="15" customHeight="1" thickBot="1">
      <c r="A30" s="65">
        <f>A29</f>
        <v>9</v>
      </c>
      <c r="B30" s="110"/>
      <c r="C30" s="110"/>
      <c r="D30" s="110"/>
      <c r="E30" s="92"/>
      <c r="F30" s="66"/>
      <c r="G30" s="66"/>
      <c r="H30" s="66"/>
      <c r="I30" s="66"/>
      <c r="J30" s="66"/>
      <c r="K30" s="66"/>
      <c r="L30" s="66"/>
      <c r="M30" s="66" t="s">
        <v>785</v>
      </c>
      <c r="N30" s="95"/>
      <c r="O30" s="68"/>
      <c r="P30" s="68"/>
      <c r="Q30" s="69"/>
      <c r="R30" s="70"/>
      <c r="S30" s="63">
        <f>S29</f>
        <v>6.5752314814814819E-2</v>
      </c>
      <c r="T30" s="96"/>
      <c r="U30" s="96"/>
    </row>
    <row r="31" spans="1:21" ht="14.25">
      <c r="A31" s="50">
        <v>10</v>
      </c>
      <c r="B31" s="109"/>
      <c r="C31" s="109"/>
      <c r="D31" s="109">
        <v>3</v>
      </c>
      <c r="E31" s="51">
        <v>7</v>
      </c>
      <c r="F31" s="52" t="s">
        <v>655</v>
      </c>
      <c r="G31" s="53" t="s">
        <v>656</v>
      </c>
      <c r="H31" s="54" t="s">
        <v>272</v>
      </c>
      <c r="I31" s="93" t="s">
        <v>657</v>
      </c>
      <c r="J31" s="56"/>
      <c r="K31" s="82"/>
      <c r="L31" s="57"/>
      <c r="M31" s="58"/>
      <c r="N31" s="103">
        <v>6.6238425925925923E-2</v>
      </c>
      <c r="O31" s="60" t="s">
        <v>658</v>
      </c>
      <c r="P31" s="60" t="s">
        <v>659</v>
      </c>
      <c r="Q31" s="61" t="s">
        <v>623</v>
      </c>
      <c r="R31" s="62" t="str">
        <f>IF(ISBLANK(T31),"",IF(N31&gt;U31,"",IF(N31&lt;=T31,"PB",IF(N31&lt;=U31,"SB"))))</f>
        <v/>
      </c>
      <c r="S31" s="63">
        <f>(N31)</f>
        <v>6.6238425925925923E-2</v>
      </c>
      <c r="T31" s="94">
        <v>6.1793981481481484E-2</v>
      </c>
      <c r="U31" s="94">
        <v>6.1793981481481484E-2</v>
      </c>
    </row>
    <row r="32" spans="1:21" ht="15" customHeight="1" thickBot="1">
      <c r="A32" s="65">
        <f>A31</f>
        <v>10</v>
      </c>
      <c r="B32" s="110"/>
      <c r="C32" s="110"/>
      <c r="D32" s="110"/>
      <c r="E32" s="92"/>
      <c r="F32" s="66"/>
      <c r="G32" s="66"/>
      <c r="H32" s="66"/>
      <c r="I32" s="66"/>
      <c r="J32" s="66"/>
      <c r="K32" s="66"/>
      <c r="L32" s="66"/>
      <c r="M32" s="66" t="s">
        <v>786</v>
      </c>
      <c r="N32" s="95"/>
      <c r="O32" s="68"/>
      <c r="P32" s="68"/>
      <c r="Q32" s="69"/>
      <c r="R32" s="70"/>
      <c r="S32" s="63">
        <f>S31</f>
        <v>6.6238425925925923E-2</v>
      </c>
      <c r="T32" s="96"/>
      <c r="U32" s="96"/>
    </row>
    <row r="33" spans="1:21" ht="14.25">
      <c r="A33" s="50">
        <v>11</v>
      </c>
      <c r="B33" s="109">
        <v>3</v>
      </c>
      <c r="C33" s="109"/>
      <c r="D33" s="109"/>
      <c r="E33" s="51">
        <v>14</v>
      </c>
      <c r="F33" s="52" t="s">
        <v>625</v>
      </c>
      <c r="G33" s="53" t="s">
        <v>660</v>
      </c>
      <c r="H33" s="54" t="s">
        <v>30</v>
      </c>
      <c r="I33" s="93" t="s">
        <v>661</v>
      </c>
      <c r="J33" s="56" t="s">
        <v>662</v>
      </c>
      <c r="K33" s="82" t="s">
        <v>531</v>
      </c>
      <c r="L33" s="57" t="s">
        <v>44</v>
      </c>
      <c r="M33" s="58" t="s">
        <v>663</v>
      </c>
      <c r="N33" s="103">
        <v>6.6655092592592599E-2</v>
      </c>
      <c r="O33" s="60" t="s">
        <v>664</v>
      </c>
      <c r="P33" s="60" t="s">
        <v>191</v>
      </c>
      <c r="Q33" s="61"/>
      <c r="R33" s="62" t="str">
        <f>IF(ISBLANK(T33),"",IF(N33&gt;U33,"",IF(N33&lt;=T33,"PB",IF(N33&lt;=U33,"SB"))))</f>
        <v>SB</v>
      </c>
      <c r="S33" s="63">
        <f>(N33)</f>
        <v>6.6655092592592599E-2</v>
      </c>
      <c r="T33" s="94">
        <v>5.7800925925925929E-2</v>
      </c>
      <c r="U33" s="94" t="s">
        <v>191</v>
      </c>
    </row>
    <row r="34" spans="1:21" ht="15" customHeight="1" thickBot="1">
      <c r="A34" s="65">
        <f>A33</f>
        <v>11</v>
      </c>
      <c r="B34" s="110"/>
      <c r="C34" s="110"/>
      <c r="D34" s="110"/>
      <c r="E34" s="105">
        <f>E33</f>
        <v>14</v>
      </c>
      <c r="F34" s="66"/>
      <c r="G34" s="66"/>
      <c r="H34" s="66"/>
      <c r="I34" s="66"/>
      <c r="J34" s="66"/>
      <c r="K34" s="66"/>
      <c r="L34" s="66"/>
      <c r="M34" s="66" t="s">
        <v>787</v>
      </c>
      <c r="N34" s="95"/>
      <c r="O34" s="68"/>
      <c r="P34" s="68"/>
      <c r="Q34" s="69"/>
      <c r="R34" s="70"/>
      <c r="S34" s="63">
        <f>S33</f>
        <v>6.6655092592592599E-2</v>
      </c>
      <c r="T34" s="96"/>
      <c r="U34" s="96"/>
    </row>
    <row r="35" spans="1:21" ht="14.25">
      <c r="A35" s="50">
        <v>12</v>
      </c>
      <c r="B35" s="109"/>
      <c r="C35" s="109"/>
      <c r="D35" s="109"/>
      <c r="E35" s="51">
        <v>20</v>
      </c>
      <c r="F35" s="52" t="s">
        <v>665</v>
      </c>
      <c r="G35" s="53" t="s">
        <v>666</v>
      </c>
      <c r="H35" s="54" t="s">
        <v>300</v>
      </c>
      <c r="I35" s="93" t="s">
        <v>667</v>
      </c>
      <c r="J35" s="56"/>
      <c r="K35" s="82"/>
      <c r="L35" s="57"/>
      <c r="M35" s="58"/>
      <c r="N35" s="103">
        <v>7.0300925925925919E-2</v>
      </c>
      <c r="O35" s="60" t="s">
        <v>668</v>
      </c>
      <c r="P35" s="60" t="s">
        <v>669</v>
      </c>
      <c r="Q35" s="61"/>
      <c r="R35" s="62" t="str">
        <f>IF(ISBLANK(T35),"",IF(N35&gt;U35,"",IF(N35&lt;=T35,"PB",IF(N35&lt;=U35,"SB"))))</f>
        <v>SB</v>
      </c>
      <c r="S35" s="63">
        <f>(N35)</f>
        <v>7.0300925925925919E-2</v>
      </c>
      <c r="T35" s="94">
        <v>6.3356481481481486E-2</v>
      </c>
      <c r="U35" s="94">
        <v>7.452546296296296E-2</v>
      </c>
    </row>
    <row r="36" spans="1:21" ht="15" customHeight="1" thickBot="1">
      <c r="A36" s="65">
        <f>A35</f>
        <v>12</v>
      </c>
      <c r="B36" s="110"/>
      <c r="C36" s="110"/>
      <c r="D36" s="110"/>
      <c r="E36" s="105">
        <f>E35</f>
        <v>20</v>
      </c>
      <c r="F36" s="66"/>
      <c r="G36" s="66"/>
      <c r="H36" s="66"/>
      <c r="I36" s="66"/>
      <c r="J36" s="66"/>
      <c r="K36" s="66"/>
      <c r="L36" s="66"/>
      <c r="M36" s="66" t="s">
        <v>788</v>
      </c>
      <c r="N36" s="95"/>
      <c r="O36" s="68"/>
      <c r="P36" s="68"/>
      <c r="Q36" s="69"/>
      <c r="R36" s="70"/>
      <c r="S36" s="63">
        <f>S35</f>
        <v>7.0300925925925919E-2</v>
      </c>
      <c r="T36" s="96"/>
      <c r="U36" s="96"/>
    </row>
    <row r="37" spans="1:21" ht="14.25">
      <c r="A37" s="50">
        <v>13</v>
      </c>
      <c r="B37" s="109">
        <v>4</v>
      </c>
      <c r="C37" s="109"/>
      <c r="D37" s="109"/>
      <c r="E37" s="51">
        <v>16</v>
      </c>
      <c r="F37" s="52" t="s">
        <v>670</v>
      </c>
      <c r="G37" s="53" t="s">
        <v>671</v>
      </c>
      <c r="H37" s="54" t="s">
        <v>30</v>
      </c>
      <c r="I37" s="93" t="s">
        <v>672</v>
      </c>
      <c r="J37" s="56" t="s">
        <v>673</v>
      </c>
      <c r="K37" s="82"/>
      <c r="L37" s="57"/>
      <c r="M37" s="58" t="s">
        <v>674</v>
      </c>
      <c r="N37" s="103">
        <v>7.0659722222222221E-2</v>
      </c>
      <c r="O37" s="60" t="s">
        <v>675</v>
      </c>
      <c r="P37" s="60" t="s">
        <v>191</v>
      </c>
      <c r="Q37" s="61"/>
      <c r="R37" s="62" t="str">
        <f>IF(ISBLANK(T37),"",IF(N37&gt;U37,"",IF(N37&lt;=T37,"PB",IF(N37&lt;=U37,"SB"))))</f>
        <v>SB</v>
      </c>
      <c r="S37" s="63">
        <f>(N37)</f>
        <v>7.0659722222222221E-2</v>
      </c>
      <c r="T37" s="94">
        <v>6.7766203703703703E-2</v>
      </c>
      <c r="U37" s="94" t="s">
        <v>191</v>
      </c>
    </row>
    <row r="38" spans="1:21" ht="15" customHeight="1" thickBot="1">
      <c r="A38" s="65">
        <f>A37</f>
        <v>13</v>
      </c>
      <c r="B38" s="110"/>
      <c r="C38" s="110"/>
      <c r="D38" s="110"/>
      <c r="E38" s="105">
        <f>E37</f>
        <v>16</v>
      </c>
      <c r="F38" s="66"/>
      <c r="G38" s="66"/>
      <c r="H38" s="66"/>
      <c r="I38" s="66"/>
      <c r="J38" s="66"/>
      <c r="K38" s="66"/>
      <c r="L38" s="66"/>
      <c r="M38" s="66" t="s">
        <v>789</v>
      </c>
      <c r="N38" s="95"/>
      <c r="O38" s="68"/>
      <c r="P38" s="68"/>
      <c r="Q38" s="69"/>
      <c r="R38" s="70"/>
      <c r="S38" s="63">
        <f>S37</f>
        <v>7.0659722222222221E-2</v>
      </c>
      <c r="T38" s="96"/>
      <c r="U38" s="96"/>
    </row>
    <row r="39" spans="1:21" ht="14.25">
      <c r="A39" s="50"/>
      <c r="B39" s="109"/>
      <c r="C39" s="109"/>
      <c r="D39" s="109"/>
      <c r="E39" s="51">
        <v>24</v>
      </c>
      <c r="F39" s="52" t="s">
        <v>676</v>
      </c>
      <c r="G39" s="53" t="s">
        <v>677</v>
      </c>
      <c r="H39" s="54" t="s">
        <v>678</v>
      </c>
      <c r="I39" s="93" t="s">
        <v>679</v>
      </c>
      <c r="J39" s="56"/>
      <c r="K39" s="82"/>
      <c r="L39" s="57"/>
      <c r="M39" s="58"/>
      <c r="N39" s="103" t="s">
        <v>596</v>
      </c>
      <c r="O39" s="60" t="s">
        <v>680</v>
      </c>
      <c r="P39" s="60" t="s">
        <v>681</v>
      </c>
      <c r="Q39" s="61" t="s">
        <v>623</v>
      </c>
      <c r="R39" s="62" t="str">
        <f>IF(ISBLANK(T39),"",IF(N39&gt;U39,"",IF(N39&lt;=T39,"PB",IF(N39&lt;=U39,"SB"))))</f>
        <v/>
      </c>
      <c r="S39" s="63" t="str">
        <f>(N39)</f>
        <v>DNF</v>
      </c>
      <c r="T39" s="94">
        <v>5.8171296296296297E-2</v>
      </c>
      <c r="U39" s="94">
        <v>5.8171296296296297E-2</v>
      </c>
    </row>
    <row r="40" spans="1:21" ht="15" customHeight="1" thickBot="1">
      <c r="A40" s="65"/>
      <c r="B40" s="110"/>
      <c r="C40" s="110"/>
      <c r="D40" s="110"/>
      <c r="E40" s="105">
        <f>E39</f>
        <v>24</v>
      </c>
      <c r="F40" s="66"/>
      <c r="G40" s="106" t="str">
        <f>G39</f>
        <v>Dogan</v>
      </c>
      <c r="H40" s="66"/>
      <c r="I40" s="66"/>
      <c r="J40" s="66"/>
      <c r="K40" s="66"/>
      <c r="L40" s="66"/>
      <c r="M40" s="66" t="s">
        <v>796</v>
      </c>
      <c r="N40" s="95"/>
      <c r="O40" s="68"/>
      <c r="P40" s="68"/>
      <c r="Q40" s="69"/>
      <c r="R40" s="70"/>
      <c r="S40" s="63" t="str">
        <f>S39</f>
        <v>DNF</v>
      </c>
      <c r="T40" s="96"/>
      <c r="U40" s="96"/>
    </row>
    <row r="41" spans="1:21" ht="14.25">
      <c r="A41" s="50"/>
      <c r="B41" s="109"/>
      <c r="C41" s="109"/>
      <c r="D41" s="109"/>
      <c r="E41" s="51">
        <v>15</v>
      </c>
      <c r="F41" s="52" t="s">
        <v>682</v>
      </c>
      <c r="G41" s="53" t="s">
        <v>683</v>
      </c>
      <c r="H41" s="54" t="s">
        <v>30</v>
      </c>
      <c r="I41" s="93" t="s">
        <v>684</v>
      </c>
      <c r="J41" s="56" t="s">
        <v>662</v>
      </c>
      <c r="K41" s="82" t="s">
        <v>531</v>
      </c>
      <c r="L41" s="57" t="s">
        <v>44</v>
      </c>
      <c r="M41" s="58" t="s">
        <v>663</v>
      </c>
      <c r="N41" s="103" t="s">
        <v>596</v>
      </c>
      <c r="O41" s="60" t="s">
        <v>685</v>
      </c>
      <c r="P41" s="60" t="s">
        <v>686</v>
      </c>
      <c r="Q41" s="61"/>
      <c r="R41" s="62" t="str">
        <f>IF(ISBLANK(T41),"",IF(N41&gt;U41,"",IF(N41&lt;=T41,"PB",IF(N41&lt;=U41,"SB"))))</f>
        <v/>
      </c>
      <c r="S41" s="63" t="str">
        <f>(N41)</f>
        <v>DNF</v>
      </c>
      <c r="T41" s="94">
        <v>6.6585648148148144E-2</v>
      </c>
      <c r="U41" s="94">
        <v>6.6585648148148144E-2</v>
      </c>
    </row>
    <row r="42" spans="1:21" ht="15" customHeight="1" thickBot="1">
      <c r="A42" s="65"/>
      <c r="B42" s="110"/>
      <c r="C42" s="110"/>
      <c r="D42" s="110"/>
      <c r="E42" s="105">
        <f>E41</f>
        <v>15</v>
      </c>
      <c r="F42" s="66"/>
      <c r="G42" s="106" t="str">
        <f>G41</f>
        <v>Jazepčikas</v>
      </c>
      <c r="H42" s="66"/>
      <c r="I42" s="66"/>
      <c r="J42" s="66"/>
      <c r="K42" s="66"/>
      <c r="L42" s="66"/>
      <c r="M42" s="66"/>
      <c r="N42" s="95"/>
      <c r="O42" s="68"/>
      <c r="P42" s="68"/>
      <c r="Q42" s="69"/>
      <c r="R42" s="70"/>
      <c r="S42" s="63" t="str">
        <f>S41</f>
        <v>DNF</v>
      </c>
      <c r="T42" s="96"/>
      <c r="U42" s="96"/>
    </row>
    <row r="43" spans="1:21" ht="14.25">
      <c r="A43" s="50"/>
      <c r="B43" s="109"/>
      <c r="C43" s="109"/>
      <c r="D43" s="109"/>
      <c r="E43" s="51">
        <v>21</v>
      </c>
      <c r="F43" s="52" t="s">
        <v>692</v>
      </c>
      <c r="G43" s="53" t="s">
        <v>693</v>
      </c>
      <c r="H43" s="54" t="s">
        <v>300</v>
      </c>
      <c r="I43" s="93" t="s">
        <v>694</v>
      </c>
      <c r="J43" s="56"/>
      <c r="K43" s="82"/>
      <c r="L43" s="57"/>
      <c r="M43" s="58"/>
      <c r="N43" s="103" t="s">
        <v>596</v>
      </c>
      <c r="O43" s="60" t="s">
        <v>695</v>
      </c>
      <c r="P43" s="60" t="s">
        <v>191</v>
      </c>
      <c r="Q43" s="61"/>
      <c r="R43" s="62" t="str">
        <f>IF(ISBLANK(T43),"",IF(N43&gt;U43,"",IF(N43&lt;=T43,"PB",IF(N43&lt;=U43,"SB"))))</f>
        <v/>
      </c>
      <c r="S43" s="63" t="str">
        <f>(N43)</f>
        <v>DNF</v>
      </c>
      <c r="T43" s="94">
        <v>6.9050925925925918E-2</v>
      </c>
      <c r="U43" s="94" t="s">
        <v>191</v>
      </c>
    </row>
    <row r="44" spans="1:21" ht="15" customHeight="1" thickBot="1">
      <c r="A44" s="65"/>
      <c r="B44" s="110"/>
      <c r="C44" s="110"/>
      <c r="D44" s="110"/>
      <c r="E44" s="105">
        <f>E43</f>
        <v>21</v>
      </c>
      <c r="F44" s="66"/>
      <c r="G44" s="106" t="str">
        <f>G43</f>
        <v>Klawikowski</v>
      </c>
      <c r="H44" s="66"/>
      <c r="I44" s="66"/>
      <c r="J44" s="66"/>
      <c r="K44" s="66"/>
      <c r="L44" s="66"/>
      <c r="M44" s="66" t="s">
        <v>794</v>
      </c>
      <c r="N44" s="95"/>
      <c r="O44" s="68"/>
      <c r="P44" s="68"/>
      <c r="Q44" s="69"/>
      <c r="R44" s="70"/>
      <c r="S44" s="63" t="str">
        <f>S43</f>
        <v>DNF</v>
      </c>
      <c r="T44" s="96"/>
      <c r="U44" s="96"/>
    </row>
    <row r="45" spans="1:21" ht="14.25">
      <c r="A45" s="50"/>
      <c r="B45" s="109"/>
      <c r="C45" s="109"/>
      <c r="D45" s="109"/>
      <c r="E45" s="51">
        <v>23</v>
      </c>
      <c r="F45" s="52" t="s">
        <v>696</v>
      </c>
      <c r="G45" s="53" t="s">
        <v>697</v>
      </c>
      <c r="H45" s="54" t="s">
        <v>300</v>
      </c>
      <c r="I45" s="93" t="s">
        <v>698</v>
      </c>
      <c r="J45" s="56"/>
      <c r="K45" s="82"/>
      <c r="L45" s="57"/>
      <c r="M45" s="58"/>
      <c r="N45" s="103" t="s">
        <v>596</v>
      </c>
      <c r="O45" s="60" t="s">
        <v>699</v>
      </c>
      <c r="P45" s="60" t="s">
        <v>700</v>
      </c>
      <c r="Q45" s="61"/>
      <c r="R45" s="62" t="str">
        <f>IF(ISBLANK(T45),"",IF(N45&gt;U45,"",IF(N45&lt;=T45,"PB",IF(N45&lt;=U45,"SB"))))</f>
        <v/>
      </c>
      <c r="S45" s="63" t="str">
        <f>(N45)</f>
        <v>DNF</v>
      </c>
      <c r="T45" s="94">
        <v>6.2349537037037044E-2</v>
      </c>
      <c r="U45" s="94">
        <v>6.2349537037037044E-2</v>
      </c>
    </row>
    <row r="46" spans="1:21" ht="15" customHeight="1" thickBot="1">
      <c r="A46" s="65"/>
      <c r="B46" s="110"/>
      <c r="C46" s="110"/>
      <c r="D46" s="110"/>
      <c r="E46" s="105">
        <f>E45</f>
        <v>23</v>
      </c>
      <c r="F46" s="66"/>
      <c r="G46" s="106" t="str">
        <f>G45</f>
        <v>Klonowski</v>
      </c>
      <c r="H46" s="66"/>
      <c r="I46" s="66"/>
      <c r="J46" s="66"/>
      <c r="K46" s="66"/>
      <c r="L46" s="66"/>
      <c r="M46" s="66" t="s">
        <v>797</v>
      </c>
      <c r="N46" s="95"/>
      <c r="O46" s="68"/>
      <c r="P46" s="68"/>
      <c r="Q46" s="69"/>
      <c r="R46" s="70"/>
      <c r="S46" s="63" t="str">
        <f>S45</f>
        <v>DNF</v>
      </c>
      <c r="T46" s="96"/>
      <c r="U46" s="96"/>
    </row>
    <row r="47" spans="1:21" ht="14.25">
      <c r="A47" s="50"/>
      <c r="B47" s="109"/>
      <c r="C47" s="109"/>
      <c r="D47" s="109"/>
      <c r="E47" s="51">
        <v>19</v>
      </c>
      <c r="F47" s="52" t="s">
        <v>701</v>
      </c>
      <c r="G47" s="53" t="s">
        <v>702</v>
      </c>
      <c r="H47" s="54" t="s">
        <v>300</v>
      </c>
      <c r="I47" s="93" t="s">
        <v>703</v>
      </c>
      <c r="J47" s="56"/>
      <c r="K47" s="82"/>
      <c r="L47" s="57"/>
      <c r="M47" s="58"/>
      <c r="N47" s="103" t="s">
        <v>596</v>
      </c>
      <c r="O47" s="60" t="s">
        <v>704</v>
      </c>
      <c r="P47" s="60" t="s">
        <v>705</v>
      </c>
      <c r="Q47" s="61"/>
      <c r="R47" s="62" t="str">
        <f>IF(ISBLANK(T47),"",IF(N47&gt;U47,"",IF(N47&lt;=T47,"PB",IF(N47&lt;=U47,"SB"))))</f>
        <v/>
      </c>
      <c r="S47" s="63" t="str">
        <f>(N47)</f>
        <v>DNF</v>
      </c>
      <c r="T47" s="94">
        <v>6.2662037037037044E-2</v>
      </c>
      <c r="U47" s="94">
        <v>6.2662037037037044E-2</v>
      </c>
    </row>
    <row r="48" spans="1:21" ht="15" customHeight="1" thickBot="1">
      <c r="A48" s="65"/>
      <c r="B48" s="110"/>
      <c r="C48" s="110"/>
      <c r="D48" s="110"/>
      <c r="E48" s="105">
        <f>E47</f>
        <v>19</v>
      </c>
      <c r="F48" s="66"/>
      <c r="G48" s="106" t="str">
        <f>G47</f>
        <v xml:space="preserve">Komarowski </v>
      </c>
      <c r="H48" s="66"/>
      <c r="I48" s="66"/>
      <c r="J48" s="66"/>
      <c r="K48" s="66"/>
      <c r="L48" s="66"/>
      <c r="M48" s="66" t="s">
        <v>795</v>
      </c>
      <c r="N48" s="95"/>
      <c r="O48" s="68"/>
      <c r="P48" s="68"/>
      <c r="Q48" s="69"/>
      <c r="R48" s="70"/>
      <c r="S48" s="63" t="str">
        <f>S47</f>
        <v>DNF</v>
      </c>
      <c r="T48" s="96"/>
      <c r="U48" s="96"/>
    </row>
    <row r="49" spans="1:21" ht="14.25">
      <c r="A49" s="50"/>
      <c r="B49" s="109"/>
      <c r="C49" s="109"/>
      <c r="D49" s="109"/>
      <c r="E49" s="51">
        <v>25</v>
      </c>
      <c r="F49" s="52" t="s">
        <v>706</v>
      </c>
      <c r="G49" s="53" t="s">
        <v>707</v>
      </c>
      <c r="H49" s="54" t="s">
        <v>678</v>
      </c>
      <c r="I49" s="93" t="s">
        <v>708</v>
      </c>
      <c r="J49" s="56"/>
      <c r="K49" s="82"/>
      <c r="L49" s="57"/>
      <c r="M49" s="58"/>
      <c r="N49" s="103" t="s">
        <v>596</v>
      </c>
      <c r="O49" s="60" t="s">
        <v>709</v>
      </c>
      <c r="P49" s="60" t="s">
        <v>710</v>
      </c>
      <c r="Q49" s="61"/>
      <c r="R49" s="62" t="str">
        <f>IF(ISBLANK(T49),"",IF(N49&gt;U49,"",IF(N49&lt;=T49,"PB",IF(N49&lt;=U49,"SB"))))</f>
        <v/>
      </c>
      <c r="S49" s="63" t="str">
        <f>(N49)</f>
        <v>DNF</v>
      </c>
      <c r="T49" s="94">
        <v>5.7870370370370371E-2</v>
      </c>
      <c r="U49" s="94">
        <v>5.7870370370370371E-2</v>
      </c>
    </row>
    <row r="50" spans="1:21" ht="15" customHeight="1" thickBot="1">
      <c r="A50" s="65"/>
      <c r="B50" s="110"/>
      <c r="C50" s="110"/>
      <c r="D50" s="110"/>
      <c r="E50" s="105">
        <f>E49</f>
        <v>25</v>
      </c>
      <c r="F50" s="66"/>
      <c r="G50" s="106" t="str">
        <f>G49</f>
        <v>Korkmaz</v>
      </c>
      <c r="H50" s="66"/>
      <c r="I50" s="66"/>
      <c r="J50" s="66"/>
      <c r="K50" s="66"/>
      <c r="L50" s="66"/>
      <c r="M50" s="66" t="s">
        <v>798</v>
      </c>
      <c r="N50" s="95"/>
      <c r="O50" s="68"/>
      <c r="P50" s="68"/>
      <c r="Q50" s="69"/>
      <c r="R50" s="70"/>
      <c r="S50" s="63" t="str">
        <f>S49</f>
        <v>DNF</v>
      </c>
      <c r="T50" s="96"/>
      <c r="U50" s="96"/>
    </row>
    <row r="51" spans="1:21" ht="14.25">
      <c r="A51" s="50"/>
      <c r="B51" s="109"/>
      <c r="C51" s="109"/>
      <c r="D51" s="109"/>
      <c r="E51" s="51">
        <v>10</v>
      </c>
      <c r="F51" s="52" t="s">
        <v>711</v>
      </c>
      <c r="G51" s="53" t="s">
        <v>712</v>
      </c>
      <c r="H51" s="54" t="s">
        <v>272</v>
      </c>
      <c r="I51" s="93" t="s">
        <v>713</v>
      </c>
      <c r="J51" s="56"/>
      <c r="K51" s="82"/>
      <c r="L51" s="57"/>
      <c r="M51" s="58"/>
      <c r="N51" s="103" t="s">
        <v>596</v>
      </c>
      <c r="O51" s="60" t="s">
        <v>714</v>
      </c>
      <c r="P51" s="60" t="s">
        <v>191</v>
      </c>
      <c r="Q51" s="61"/>
      <c r="R51" s="62" t="str">
        <f>IF(ISBLANK(T51),"",IF(N51&gt;U51,"",IF(N51&lt;=T51,"PB",IF(N51&lt;=U51,"SB"))))</f>
        <v/>
      </c>
      <c r="S51" s="63" t="str">
        <f>(N51)</f>
        <v>DNF</v>
      </c>
      <c r="T51" s="94">
        <v>5.9560185185185188E-2</v>
      </c>
      <c r="U51" s="94" t="s">
        <v>191</v>
      </c>
    </row>
    <row r="52" spans="1:21" ht="15" customHeight="1" thickBot="1">
      <c r="A52" s="65"/>
      <c r="B52" s="110"/>
      <c r="C52" s="110"/>
      <c r="D52" s="110"/>
      <c r="E52" s="105">
        <f>E51</f>
        <v>10</v>
      </c>
      <c r="F52" s="66"/>
      <c r="G52" s="106" t="str">
        <f>G51</f>
        <v>Salenieks</v>
      </c>
      <c r="H52" s="66"/>
      <c r="I52" s="66"/>
      <c r="J52" s="66"/>
      <c r="K52" s="66"/>
      <c r="L52" s="66"/>
      <c r="M52" s="66" t="s">
        <v>799</v>
      </c>
      <c r="N52" s="95"/>
      <c r="O52" s="68"/>
      <c r="P52" s="68"/>
      <c r="Q52" s="69"/>
      <c r="R52" s="70"/>
      <c r="S52" s="63" t="str">
        <f>S51</f>
        <v>DNF</v>
      </c>
      <c r="T52" s="96"/>
      <c r="U52" s="96"/>
    </row>
    <row r="53" spans="1:21" ht="14.25">
      <c r="A53" s="50"/>
      <c r="B53" s="109"/>
      <c r="C53" s="109"/>
      <c r="D53" s="109"/>
      <c r="E53" s="51">
        <v>18</v>
      </c>
      <c r="F53" s="52" t="s">
        <v>715</v>
      </c>
      <c r="G53" s="53" t="s">
        <v>716</v>
      </c>
      <c r="H53" s="54" t="s">
        <v>300</v>
      </c>
      <c r="I53" s="93" t="s">
        <v>717</v>
      </c>
      <c r="J53" s="56"/>
      <c r="K53" s="82"/>
      <c r="L53" s="57"/>
      <c r="M53" s="58"/>
      <c r="N53" s="103" t="s">
        <v>602</v>
      </c>
      <c r="O53" s="60" t="s">
        <v>718</v>
      </c>
      <c r="P53" s="60" t="s">
        <v>191</v>
      </c>
      <c r="Q53" s="61" t="s">
        <v>603</v>
      </c>
      <c r="R53" s="62" t="str">
        <f>IF(ISBLANK(T53),"",IF(N53&gt;U53,"",IF(N53&lt;=T53,"PB",IF(N53&lt;=U53,"SB"))))</f>
        <v/>
      </c>
      <c r="S53" s="63" t="str">
        <f>(N53)</f>
        <v>DQ</v>
      </c>
      <c r="T53" s="94">
        <v>6.5000000000000002E-2</v>
      </c>
      <c r="U53" s="94" t="s">
        <v>191</v>
      </c>
    </row>
    <row r="54" spans="1:21" ht="15" customHeight="1" thickBot="1">
      <c r="A54" s="65"/>
      <c r="B54" s="110"/>
      <c r="C54" s="110"/>
      <c r="D54" s="110"/>
      <c r="E54" s="105">
        <f>E53</f>
        <v>18</v>
      </c>
      <c r="F54" s="66"/>
      <c r="G54" s="106" t="str">
        <f>G53</f>
        <v>Chojecki</v>
      </c>
      <c r="H54" s="66"/>
      <c r="I54" s="66"/>
      <c r="J54" s="66"/>
      <c r="K54" s="66"/>
      <c r="L54" s="66"/>
      <c r="M54" s="66" t="s">
        <v>790</v>
      </c>
      <c r="N54" s="95"/>
      <c r="O54" s="68"/>
      <c r="P54" s="68"/>
      <c r="Q54" s="69"/>
      <c r="R54" s="70"/>
      <c r="S54" s="63" t="str">
        <f>S53</f>
        <v>DQ</v>
      </c>
      <c r="T54" s="96"/>
      <c r="U54" s="96"/>
    </row>
    <row r="55" spans="1:21" ht="14.25">
      <c r="A55" s="50"/>
      <c r="B55" s="109"/>
      <c r="C55" s="109"/>
      <c r="D55" s="109"/>
      <c r="E55" s="51">
        <v>17</v>
      </c>
      <c r="F55" s="52" t="s">
        <v>298</v>
      </c>
      <c r="G55" s="53" t="s">
        <v>719</v>
      </c>
      <c r="H55" s="54" t="s">
        <v>300</v>
      </c>
      <c r="I55" s="93" t="s">
        <v>720</v>
      </c>
      <c r="J55" s="56"/>
      <c r="K55" s="82"/>
      <c r="L55" s="57"/>
      <c r="M55" s="58"/>
      <c r="N55" s="103" t="s">
        <v>602</v>
      </c>
      <c r="O55" s="60" t="s">
        <v>721</v>
      </c>
      <c r="P55" s="60" t="s">
        <v>191</v>
      </c>
      <c r="Q55" s="61" t="s">
        <v>722</v>
      </c>
      <c r="R55" s="62" t="str">
        <f>IF(ISBLANK(T55),"",IF(N55&gt;U55,"",IF(N55&lt;=T55,"PB",IF(N55&lt;=U55,"SB"))))</f>
        <v/>
      </c>
      <c r="S55" s="63" t="str">
        <f>(N55)</f>
        <v>DQ</v>
      </c>
      <c r="T55" s="94">
        <v>6.7638888888888887E-2</v>
      </c>
      <c r="U55" s="94" t="s">
        <v>191</v>
      </c>
    </row>
    <row r="56" spans="1:21" ht="15" customHeight="1" thickBot="1">
      <c r="A56" s="65"/>
      <c r="B56" s="110"/>
      <c r="C56" s="110"/>
      <c r="D56" s="110"/>
      <c r="E56" s="105">
        <f>E55</f>
        <v>17</v>
      </c>
      <c r="F56" s="66"/>
      <c r="G56" s="106" t="str">
        <f>G55</f>
        <v>Kosecki</v>
      </c>
      <c r="H56" s="66"/>
      <c r="I56" s="66"/>
      <c r="J56" s="66"/>
      <c r="K56" s="66"/>
      <c r="L56" s="66"/>
      <c r="M56" s="66" t="s">
        <v>791</v>
      </c>
      <c r="N56" s="95"/>
      <c r="O56" s="68"/>
      <c r="P56" s="68"/>
      <c r="Q56" s="69"/>
      <c r="R56" s="70"/>
      <c r="S56" s="63" t="str">
        <f>S55</f>
        <v>DQ</v>
      </c>
      <c r="T56" s="96"/>
      <c r="U56" s="96"/>
    </row>
    <row r="57" spans="1:21" ht="15">
      <c r="A57" s="50"/>
      <c r="B57" s="109"/>
      <c r="C57" s="109"/>
      <c r="D57" s="109"/>
      <c r="E57" s="51">
        <v>3</v>
      </c>
      <c r="F57" s="52" t="s">
        <v>723</v>
      </c>
      <c r="G57" s="53" t="s">
        <v>724</v>
      </c>
      <c r="H57" s="54" t="s">
        <v>511</v>
      </c>
      <c r="I57" s="93" t="s">
        <v>725</v>
      </c>
      <c r="J57" s="56"/>
      <c r="K57" s="82"/>
      <c r="L57" s="57"/>
      <c r="M57" s="58"/>
      <c r="N57" s="103" t="s">
        <v>602</v>
      </c>
      <c r="O57" s="60" t="s">
        <v>726</v>
      </c>
      <c r="P57" s="60" t="s">
        <v>727</v>
      </c>
      <c r="Q57" s="107" t="s">
        <v>728</v>
      </c>
      <c r="R57" s="62" t="str">
        <f>IF(ISBLANK(T57),"",IF(N57&gt;U57,"",IF(N57&lt;=T57,"PB",IF(N57&lt;=U57,"SB"))))</f>
        <v/>
      </c>
      <c r="S57" s="63" t="str">
        <f>(N57)</f>
        <v>DQ</v>
      </c>
      <c r="T57" s="94">
        <v>6.2233796296296294E-2</v>
      </c>
      <c r="U57" s="94">
        <v>6.2233796296296294E-2</v>
      </c>
    </row>
    <row r="58" spans="1:21" ht="15" customHeight="1" thickBot="1">
      <c r="A58" s="65"/>
      <c r="B58" s="110"/>
      <c r="C58" s="110"/>
      <c r="D58" s="110"/>
      <c r="E58" s="105">
        <f>E57</f>
        <v>3</v>
      </c>
      <c r="F58" s="66"/>
      <c r="G58" s="106" t="str">
        <f>G57</f>
        <v>Tsamoudákis</v>
      </c>
      <c r="H58" s="66"/>
      <c r="I58" s="66"/>
      <c r="J58" s="66"/>
      <c r="K58" s="66"/>
      <c r="L58" s="66"/>
      <c r="M58" s="66" t="s">
        <v>792</v>
      </c>
      <c r="N58" s="95"/>
      <c r="O58" s="68"/>
      <c r="P58" s="68"/>
      <c r="Q58" s="69"/>
      <c r="R58" s="70"/>
      <c r="S58" s="63" t="str">
        <f>S57</f>
        <v>DQ</v>
      </c>
      <c r="T58" s="96"/>
      <c r="U58" s="96"/>
    </row>
    <row r="59" spans="1:21" ht="14.25">
      <c r="A59" s="50"/>
      <c r="B59" s="109"/>
      <c r="C59" s="109"/>
      <c r="D59" s="109"/>
      <c r="E59" s="51">
        <v>4</v>
      </c>
      <c r="F59" s="52" t="s">
        <v>687</v>
      </c>
      <c r="G59" s="53" t="s">
        <v>688</v>
      </c>
      <c r="H59" s="54" t="s">
        <v>511</v>
      </c>
      <c r="I59" s="93" t="s">
        <v>689</v>
      </c>
      <c r="J59" s="56"/>
      <c r="K59" s="82"/>
      <c r="L59" s="57"/>
      <c r="M59" s="58"/>
      <c r="N59" s="103" t="s">
        <v>215</v>
      </c>
      <c r="O59" s="60" t="s">
        <v>690</v>
      </c>
      <c r="P59" s="60" t="s">
        <v>691</v>
      </c>
      <c r="Q59" s="61"/>
      <c r="R59" s="62" t="str">
        <f>IF(ISBLANK(T59),"",IF(N59&gt;U59,"",IF(N59&lt;=T59,"PB",IF(N59&lt;=U59,"SB"))))</f>
        <v/>
      </c>
      <c r="S59" s="63" t="str">
        <f>(N59)</f>
        <v>DNS</v>
      </c>
      <c r="T59" s="94">
        <v>7.9456018518518523E-2</v>
      </c>
      <c r="U59" s="94">
        <v>7.9456018518518523E-2</v>
      </c>
    </row>
    <row r="60" spans="1:21" ht="15" customHeight="1" thickBot="1">
      <c r="A60" s="65"/>
      <c r="B60" s="110"/>
      <c r="C60" s="110"/>
      <c r="D60" s="110"/>
      <c r="E60" s="105">
        <f>E59</f>
        <v>4</v>
      </c>
      <c r="F60" s="66"/>
      <c r="G60" s="106" t="str">
        <f>G59</f>
        <v>Kalaitzidis</v>
      </c>
      <c r="H60" s="66"/>
      <c r="I60" s="66"/>
      <c r="J60" s="66"/>
      <c r="K60" s="66"/>
      <c r="L60" s="66"/>
      <c r="M60" s="66" t="s">
        <v>191</v>
      </c>
      <c r="N60" s="95"/>
      <c r="O60" s="68"/>
      <c r="P60" s="68"/>
      <c r="Q60" s="69"/>
      <c r="R60" s="70"/>
      <c r="S60" s="63" t="str">
        <f>S59</f>
        <v>DNS</v>
      </c>
      <c r="T60" s="96"/>
      <c r="U60" s="96"/>
    </row>
    <row r="61" spans="1:21" ht="14.25">
      <c r="A61" s="50"/>
      <c r="B61" s="109"/>
      <c r="C61" s="109"/>
      <c r="D61" s="109"/>
      <c r="E61" s="51">
        <v>13</v>
      </c>
      <c r="F61" s="52" t="s">
        <v>729</v>
      </c>
      <c r="G61" s="53" t="s">
        <v>730</v>
      </c>
      <c r="H61" s="54" t="s">
        <v>30</v>
      </c>
      <c r="I61" s="93" t="s">
        <v>731</v>
      </c>
      <c r="J61" s="56" t="s">
        <v>566</v>
      </c>
      <c r="K61" s="82" t="s">
        <v>629</v>
      </c>
      <c r="L61" s="57" t="s">
        <v>498</v>
      </c>
      <c r="M61" s="58"/>
      <c r="N61" s="103" t="s">
        <v>215</v>
      </c>
      <c r="O61" s="60" t="s">
        <v>732</v>
      </c>
      <c r="P61" s="60" t="s">
        <v>733</v>
      </c>
      <c r="Q61" s="61"/>
      <c r="R61" s="62" t="str">
        <f>IF(ISBLANK(T61),"",IF(N61&gt;U61,"",IF(N61&lt;=T61,"PB",IF(N61&lt;=U61,"SB"))))</f>
        <v/>
      </c>
      <c r="S61" s="63" t="str">
        <f>(N61)</f>
        <v>DNS</v>
      </c>
      <c r="T61" s="94">
        <v>5.7974537037037033E-2</v>
      </c>
      <c r="U61" s="94">
        <v>5.903935185185185E-2</v>
      </c>
    </row>
    <row r="62" spans="1:21" ht="15" customHeight="1" thickBot="1">
      <c r="A62" s="65"/>
      <c r="B62" s="110"/>
      <c r="C62" s="110"/>
      <c r="D62" s="110"/>
      <c r="E62" s="92"/>
      <c r="F62" s="66"/>
      <c r="G62" s="66"/>
      <c r="H62" s="66"/>
      <c r="I62" s="66"/>
      <c r="J62" s="66"/>
      <c r="K62" s="66"/>
      <c r="L62" s="66"/>
      <c r="M62" s="66"/>
      <c r="N62" s="95"/>
      <c r="O62" s="68"/>
      <c r="P62" s="68"/>
      <c r="Q62" s="69"/>
      <c r="R62" s="70"/>
      <c r="S62" s="63" t="str">
        <f>S61</f>
        <v>DNS</v>
      </c>
      <c r="T62" s="96"/>
      <c r="U62" s="96"/>
    </row>
  </sheetData>
  <mergeCells count="1">
    <mergeCell ref="A11:D11"/>
  </mergeCells>
  <printOptions horizontalCentered="1"/>
  <pageMargins left="0.78740157480314965" right="0.39370078740157483" top="0.78740157480314965" bottom="0.49212598425196852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 km</vt:lpstr>
      <vt:lpstr>3 km</vt:lpstr>
      <vt:lpstr>5 km</vt:lpstr>
      <vt:lpstr>10 km Women</vt:lpstr>
      <vt:lpstr>10 km Men</vt:lpstr>
      <vt:lpstr>20 km Women</vt:lpstr>
      <vt:lpstr>20 km Men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Steponas Misiūnas</cp:lastModifiedBy>
  <cp:lastPrinted>2017-06-13T07:29:32Z</cp:lastPrinted>
  <dcterms:created xsi:type="dcterms:W3CDTF">2017-06-09T14:46:52Z</dcterms:created>
  <dcterms:modified xsi:type="dcterms:W3CDTF">2017-06-13T11:55:58Z</dcterms:modified>
</cp:coreProperties>
</file>