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000"/>
  </bookViews>
  <sheets>
    <sheet name="merginų" sheetId="1" r:id="rId1"/>
    <sheet name="merginų komandiniai" sheetId="2" r:id="rId2"/>
    <sheet name="berniukų" sheetId="3" r:id="rId3"/>
    <sheet name="berniukų komandiniai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J40" i="2" l="1"/>
  <c r="J36" i="2"/>
  <c r="L31" i="2"/>
  <c r="B31" i="2"/>
  <c r="L30" i="2"/>
  <c r="B30" i="2"/>
  <c r="L29" i="2"/>
  <c r="B29" i="2"/>
  <c r="L28" i="2"/>
  <c r="B28" i="2"/>
  <c r="L27" i="2"/>
  <c r="B27" i="2"/>
  <c r="L26" i="2"/>
  <c r="B26" i="2"/>
  <c r="L25" i="2"/>
  <c r="B25" i="2"/>
  <c r="L24" i="2"/>
  <c r="B24" i="2"/>
  <c r="L23" i="2"/>
  <c r="B23" i="2"/>
  <c r="L22" i="2"/>
  <c r="B22" i="2"/>
  <c r="L21" i="2"/>
  <c r="B21" i="2"/>
  <c r="L20" i="2"/>
  <c r="B20" i="2"/>
  <c r="L19" i="2"/>
  <c r="B19" i="2"/>
  <c r="L18" i="2"/>
  <c r="B18" i="2"/>
  <c r="L17" i="2"/>
  <c r="B17" i="2"/>
  <c r="L16" i="2"/>
  <c r="B16" i="2"/>
  <c r="L15" i="2"/>
  <c r="B15" i="2"/>
  <c r="L14" i="2"/>
  <c r="B14" i="2"/>
  <c r="L13" i="2"/>
  <c r="B13" i="2"/>
  <c r="L12" i="2"/>
  <c r="B12" i="2"/>
  <c r="L11" i="2"/>
  <c r="B11" i="2"/>
  <c r="L10" i="2"/>
  <c r="B10" i="2"/>
  <c r="L9" i="2"/>
  <c r="B9" i="2"/>
  <c r="M8" i="2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L8" i="2"/>
  <c r="B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L7" i="2"/>
  <c r="B7" i="2"/>
  <c r="K3" i="2"/>
  <c r="B3" i="2"/>
  <c r="B1" i="2"/>
  <c r="I141" i="1"/>
  <c r="I137" i="1"/>
  <c r="I135" i="1"/>
  <c r="H135" i="1"/>
  <c r="G135" i="1"/>
  <c r="F135" i="1"/>
  <c r="E135" i="1"/>
  <c r="J135" i="1" s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J133" i="1" s="1"/>
  <c r="D133" i="1"/>
  <c r="C133" i="1"/>
  <c r="B133" i="1"/>
  <c r="A133" i="1"/>
  <c r="I132" i="1"/>
  <c r="H132" i="1"/>
  <c r="G132" i="1"/>
  <c r="F132" i="1"/>
  <c r="E132" i="1"/>
  <c r="J132" i="1" s="1"/>
  <c r="D132" i="1"/>
  <c r="C132" i="1"/>
  <c r="B132" i="1"/>
  <c r="A132" i="1"/>
  <c r="I131" i="1"/>
  <c r="H131" i="1"/>
  <c r="G131" i="1"/>
  <c r="F131" i="1"/>
  <c r="E131" i="1"/>
  <c r="J131" i="1" s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J129" i="1" s="1"/>
  <c r="D129" i="1"/>
  <c r="C129" i="1"/>
  <c r="B129" i="1"/>
  <c r="A129" i="1"/>
  <c r="I128" i="1"/>
  <c r="H128" i="1"/>
  <c r="G128" i="1"/>
  <c r="F128" i="1"/>
  <c r="E128" i="1"/>
  <c r="J128" i="1" s="1"/>
  <c r="D128" i="1"/>
  <c r="C128" i="1"/>
  <c r="B128" i="1"/>
  <c r="A128" i="1"/>
  <c r="I127" i="1"/>
  <c r="H127" i="1"/>
  <c r="G127" i="1"/>
  <c r="F127" i="1"/>
  <c r="E127" i="1"/>
  <c r="J127" i="1" s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J125" i="1" s="1"/>
  <c r="D125" i="1"/>
  <c r="C125" i="1"/>
  <c r="B125" i="1"/>
  <c r="A125" i="1"/>
  <c r="I124" i="1"/>
  <c r="H124" i="1"/>
  <c r="G124" i="1"/>
  <c r="F124" i="1"/>
  <c r="E124" i="1"/>
  <c r="J124" i="1" s="1"/>
  <c r="D124" i="1"/>
  <c r="C124" i="1"/>
  <c r="B124" i="1"/>
  <c r="A124" i="1"/>
  <c r="I123" i="1"/>
  <c r="H123" i="1"/>
  <c r="G123" i="1"/>
  <c r="F123" i="1"/>
  <c r="E123" i="1"/>
  <c r="J123" i="1" s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J121" i="1" s="1"/>
  <c r="D121" i="1"/>
  <c r="C121" i="1"/>
  <c r="B121" i="1"/>
  <c r="A121" i="1"/>
  <c r="I120" i="1"/>
  <c r="H120" i="1"/>
  <c r="G120" i="1"/>
  <c r="F120" i="1"/>
  <c r="E120" i="1"/>
  <c r="J120" i="1" s="1"/>
  <c r="D120" i="1"/>
  <c r="C120" i="1"/>
  <c r="B120" i="1"/>
  <c r="A120" i="1"/>
  <c r="I119" i="1"/>
  <c r="H119" i="1"/>
  <c r="G119" i="1"/>
  <c r="F119" i="1"/>
  <c r="E119" i="1"/>
  <c r="J119" i="1" s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J117" i="1" s="1"/>
  <c r="D117" i="1"/>
  <c r="C117" i="1"/>
  <c r="B117" i="1"/>
  <c r="A117" i="1"/>
  <c r="I116" i="1"/>
  <c r="H116" i="1"/>
  <c r="G116" i="1"/>
  <c r="F116" i="1"/>
  <c r="E116" i="1"/>
  <c r="J116" i="1" s="1"/>
  <c r="D116" i="1"/>
  <c r="C116" i="1"/>
  <c r="B116" i="1"/>
  <c r="A116" i="1"/>
  <c r="I115" i="1"/>
  <c r="H115" i="1"/>
  <c r="G115" i="1"/>
  <c r="F115" i="1"/>
  <c r="E115" i="1"/>
  <c r="J115" i="1" s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J113" i="1" s="1"/>
  <c r="D113" i="1"/>
  <c r="C113" i="1"/>
  <c r="B113" i="1"/>
  <c r="A113" i="1"/>
  <c r="I112" i="1"/>
  <c r="H112" i="1"/>
  <c r="G112" i="1"/>
  <c r="F112" i="1"/>
  <c r="E112" i="1"/>
  <c r="J112" i="1" s="1"/>
  <c r="D112" i="1"/>
  <c r="C112" i="1"/>
  <c r="B112" i="1"/>
  <c r="A112" i="1"/>
  <c r="I111" i="1"/>
  <c r="H111" i="1"/>
  <c r="G111" i="1"/>
  <c r="F111" i="1"/>
  <c r="E111" i="1"/>
  <c r="J111" i="1" s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J109" i="1" s="1"/>
  <c r="D109" i="1"/>
  <c r="C109" i="1"/>
  <c r="B109" i="1"/>
  <c r="A109" i="1"/>
  <c r="I108" i="1"/>
  <c r="H108" i="1"/>
  <c r="G108" i="1"/>
  <c r="F108" i="1"/>
  <c r="E108" i="1"/>
  <c r="J108" i="1" s="1"/>
  <c r="D108" i="1"/>
  <c r="C108" i="1"/>
  <c r="B108" i="1"/>
  <c r="A108" i="1"/>
  <c r="I107" i="1"/>
  <c r="H107" i="1"/>
  <c r="G107" i="1"/>
  <c r="F107" i="1"/>
  <c r="E107" i="1"/>
  <c r="J107" i="1" s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J105" i="1" s="1"/>
  <c r="D105" i="1"/>
  <c r="C105" i="1"/>
  <c r="B105" i="1"/>
  <c r="A105" i="1"/>
  <c r="I104" i="1"/>
  <c r="H104" i="1"/>
  <c r="G104" i="1"/>
  <c r="F104" i="1"/>
  <c r="E104" i="1"/>
  <c r="J104" i="1" s="1"/>
  <c r="D104" i="1"/>
  <c r="C104" i="1"/>
  <c r="B104" i="1"/>
  <c r="A104" i="1"/>
  <c r="I103" i="1"/>
  <c r="H103" i="1"/>
  <c r="G103" i="1"/>
  <c r="F103" i="1"/>
  <c r="E103" i="1"/>
  <c r="J103" i="1" s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J101" i="1" s="1"/>
  <c r="D101" i="1"/>
  <c r="C101" i="1"/>
  <c r="B101" i="1"/>
  <c r="A101" i="1"/>
  <c r="I100" i="1"/>
  <c r="H100" i="1"/>
  <c r="G100" i="1"/>
  <c r="F100" i="1"/>
  <c r="E100" i="1"/>
  <c r="J100" i="1" s="1"/>
  <c r="D100" i="1"/>
  <c r="C100" i="1"/>
  <c r="B100" i="1"/>
  <c r="A100" i="1"/>
  <c r="I99" i="1"/>
  <c r="H99" i="1"/>
  <c r="G99" i="1"/>
  <c r="F99" i="1"/>
  <c r="E99" i="1"/>
  <c r="J99" i="1" s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J97" i="1" s="1"/>
  <c r="D97" i="1"/>
  <c r="C97" i="1"/>
  <c r="B97" i="1"/>
  <c r="A97" i="1"/>
  <c r="I96" i="1"/>
  <c r="H96" i="1"/>
  <c r="G96" i="1"/>
  <c r="F96" i="1"/>
  <c r="E96" i="1"/>
  <c r="J96" i="1" s="1"/>
  <c r="D96" i="1"/>
  <c r="C96" i="1"/>
  <c r="B96" i="1"/>
  <c r="A96" i="1"/>
  <c r="I95" i="1"/>
  <c r="H95" i="1"/>
  <c r="G95" i="1"/>
  <c r="F95" i="1"/>
  <c r="E95" i="1"/>
  <c r="J95" i="1" s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J93" i="1" s="1"/>
  <c r="D93" i="1"/>
  <c r="C93" i="1"/>
  <c r="B93" i="1"/>
  <c r="A93" i="1"/>
  <c r="I92" i="1"/>
  <c r="H92" i="1"/>
  <c r="G92" i="1"/>
  <c r="F92" i="1"/>
  <c r="E92" i="1"/>
  <c r="J92" i="1" s="1"/>
  <c r="D92" i="1"/>
  <c r="C92" i="1"/>
  <c r="B92" i="1"/>
  <c r="A92" i="1"/>
  <c r="I91" i="1"/>
  <c r="H91" i="1"/>
  <c r="G91" i="1"/>
  <c r="F91" i="1"/>
  <c r="E91" i="1"/>
  <c r="J91" i="1" s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J89" i="1" s="1"/>
  <c r="D89" i="1"/>
  <c r="C89" i="1"/>
  <c r="B89" i="1"/>
  <c r="A89" i="1"/>
  <c r="I88" i="1"/>
  <c r="H88" i="1"/>
  <c r="G88" i="1"/>
  <c r="F88" i="1"/>
  <c r="E88" i="1"/>
  <c r="J88" i="1" s="1"/>
  <c r="D88" i="1"/>
  <c r="C88" i="1"/>
  <c r="B88" i="1"/>
  <c r="A88" i="1"/>
  <c r="I87" i="1"/>
  <c r="H87" i="1"/>
  <c r="G87" i="1"/>
  <c r="F87" i="1"/>
  <c r="E87" i="1"/>
  <c r="J87" i="1" s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J85" i="1" s="1"/>
  <c r="D85" i="1"/>
  <c r="C85" i="1"/>
  <c r="B85" i="1"/>
  <c r="A85" i="1"/>
  <c r="I84" i="1"/>
  <c r="H84" i="1"/>
  <c r="G84" i="1"/>
  <c r="F84" i="1"/>
  <c r="E84" i="1"/>
  <c r="J84" i="1" s="1"/>
  <c r="D84" i="1"/>
  <c r="C84" i="1"/>
  <c r="B84" i="1"/>
  <c r="A84" i="1"/>
  <c r="I83" i="1"/>
  <c r="H83" i="1"/>
  <c r="G83" i="1"/>
  <c r="F83" i="1"/>
  <c r="E83" i="1"/>
  <c r="J83" i="1" s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J81" i="1" s="1"/>
  <c r="D81" i="1"/>
  <c r="C81" i="1"/>
  <c r="B81" i="1"/>
  <c r="A81" i="1"/>
  <c r="I80" i="1"/>
  <c r="H80" i="1"/>
  <c r="G80" i="1"/>
  <c r="F80" i="1"/>
  <c r="E80" i="1"/>
  <c r="J80" i="1" s="1"/>
  <c r="D80" i="1"/>
  <c r="C80" i="1"/>
  <c r="B80" i="1"/>
  <c r="A80" i="1"/>
  <c r="I79" i="1"/>
  <c r="H79" i="1"/>
  <c r="G79" i="1"/>
  <c r="F79" i="1"/>
  <c r="E79" i="1"/>
  <c r="J79" i="1" s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J77" i="1" s="1"/>
  <c r="D77" i="1"/>
  <c r="C77" i="1"/>
  <c r="B77" i="1"/>
  <c r="A77" i="1"/>
  <c r="I76" i="1"/>
  <c r="H76" i="1"/>
  <c r="G76" i="1"/>
  <c r="F76" i="1"/>
  <c r="E76" i="1"/>
  <c r="J76" i="1" s="1"/>
  <c r="D76" i="1"/>
  <c r="C76" i="1"/>
  <c r="B76" i="1"/>
  <c r="A76" i="1"/>
  <c r="I75" i="1"/>
  <c r="H75" i="1"/>
  <c r="G75" i="1"/>
  <c r="F75" i="1"/>
  <c r="E75" i="1"/>
  <c r="J75" i="1" s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J73" i="1" s="1"/>
  <c r="D73" i="1"/>
  <c r="C73" i="1"/>
  <c r="B73" i="1"/>
  <c r="A73" i="1"/>
  <c r="I72" i="1"/>
  <c r="H72" i="1"/>
  <c r="G72" i="1"/>
  <c r="F72" i="1"/>
  <c r="E72" i="1"/>
  <c r="J72" i="1" s="1"/>
  <c r="D72" i="1"/>
  <c r="C72" i="1"/>
  <c r="B72" i="1"/>
  <c r="A72" i="1"/>
  <c r="I71" i="1"/>
  <c r="H71" i="1"/>
  <c r="G71" i="1"/>
  <c r="F71" i="1"/>
  <c r="E71" i="1"/>
  <c r="J71" i="1" s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J69" i="1" s="1"/>
  <c r="D69" i="1"/>
  <c r="C69" i="1"/>
  <c r="B69" i="1"/>
  <c r="A69" i="1"/>
  <c r="I68" i="1"/>
  <c r="H68" i="1"/>
  <c r="G68" i="1"/>
  <c r="F68" i="1"/>
  <c r="E68" i="1"/>
  <c r="J68" i="1" s="1"/>
  <c r="D68" i="1"/>
  <c r="C68" i="1"/>
  <c r="B68" i="1"/>
  <c r="A68" i="1"/>
  <c r="I67" i="1"/>
  <c r="H67" i="1"/>
  <c r="G67" i="1"/>
  <c r="F67" i="1"/>
  <c r="E67" i="1"/>
  <c r="J67" i="1" s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J65" i="1" s="1"/>
  <c r="D65" i="1"/>
  <c r="C65" i="1"/>
  <c r="B65" i="1"/>
  <c r="A65" i="1"/>
  <c r="I64" i="1"/>
  <c r="H64" i="1"/>
  <c r="G64" i="1"/>
  <c r="F64" i="1"/>
  <c r="E64" i="1"/>
  <c r="J64" i="1" s="1"/>
  <c r="D64" i="1"/>
  <c r="C64" i="1"/>
  <c r="B64" i="1"/>
  <c r="A64" i="1"/>
  <c r="I63" i="1"/>
  <c r="H63" i="1"/>
  <c r="G63" i="1"/>
  <c r="F63" i="1"/>
  <c r="E63" i="1"/>
  <c r="J63" i="1" s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J61" i="1" s="1"/>
  <c r="D61" i="1"/>
  <c r="C61" i="1"/>
  <c r="B61" i="1"/>
  <c r="A61" i="1"/>
  <c r="I60" i="1"/>
  <c r="H60" i="1"/>
  <c r="G60" i="1"/>
  <c r="F60" i="1"/>
  <c r="E60" i="1"/>
  <c r="J60" i="1" s="1"/>
  <c r="D60" i="1"/>
  <c r="C60" i="1"/>
  <c r="B60" i="1"/>
  <c r="A60" i="1"/>
  <c r="I59" i="1"/>
  <c r="H59" i="1"/>
  <c r="G59" i="1"/>
  <c r="F59" i="1"/>
  <c r="E59" i="1"/>
  <c r="J59" i="1" s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J57" i="1" s="1"/>
  <c r="D57" i="1"/>
  <c r="C57" i="1"/>
  <c r="B57" i="1"/>
  <c r="A57" i="1"/>
  <c r="I56" i="1"/>
  <c r="H56" i="1"/>
  <c r="G56" i="1"/>
  <c r="F56" i="1"/>
  <c r="E56" i="1"/>
  <c r="J56" i="1" s="1"/>
  <c r="D56" i="1"/>
  <c r="C56" i="1"/>
  <c r="B56" i="1"/>
  <c r="A56" i="1"/>
  <c r="I55" i="1"/>
  <c r="H55" i="1"/>
  <c r="G55" i="1"/>
  <c r="F55" i="1"/>
  <c r="E55" i="1"/>
  <c r="J55" i="1" s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J53" i="1" s="1"/>
  <c r="D53" i="1"/>
  <c r="C53" i="1"/>
  <c r="B53" i="1"/>
  <c r="A53" i="1"/>
  <c r="I52" i="1"/>
  <c r="H52" i="1"/>
  <c r="G52" i="1"/>
  <c r="F52" i="1"/>
  <c r="E52" i="1"/>
  <c r="J52" i="1" s="1"/>
  <c r="D52" i="1"/>
  <c r="C52" i="1"/>
  <c r="B52" i="1"/>
  <c r="A52" i="1"/>
  <c r="I51" i="1"/>
  <c r="H51" i="1"/>
  <c r="G51" i="1"/>
  <c r="F51" i="1"/>
  <c r="E51" i="1"/>
  <c r="J51" i="1" s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J49" i="1" s="1"/>
  <c r="D49" i="1"/>
  <c r="C49" i="1"/>
  <c r="B49" i="1"/>
  <c r="A49" i="1"/>
  <c r="I48" i="1"/>
  <c r="H48" i="1"/>
  <c r="G48" i="1"/>
  <c r="F48" i="1"/>
  <c r="E48" i="1"/>
  <c r="J48" i="1" s="1"/>
  <c r="D48" i="1"/>
  <c r="C48" i="1"/>
  <c r="B48" i="1"/>
  <c r="A48" i="1"/>
  <c r="I47" i="1"/>
  <c r="H47" i="1"/>
  <c r="G47" i="1"/>
  <c r="F47" i="1"/>
  <c r="E47" i="1"/>
  <c r="J47" i="1" s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J45" i="1" s="1"/>
  <c r="D45" i="1"/>
  <c r="C45" i="1"/>
  <c r="B45" i="1"/>
  <c r="A45" i="1"/>
  <c r="I44" i="1"/>
  <c r="H44" i="1"/>
  <c r="G44" i="1"/>
  <c r="F44" i="1"/>
  <c r="E44" i="1"/>
  <c r="J44" i="1" s="1"/>
  <c r="D44" i="1"/>
  <c r="C44" i="1"/>
  <c r="B44" i="1"/>
  <c r="A44" i="1"/>
  <c r="I43" i="1"/>
  <c r="H43" i="1"/>
  <c r="G43" i="1"/>
  <c r="F43" i="1"/>
  <c r="E43" i="1"/>
  <c r="J43" i="1" s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J41" i="1" s="1"/>
  <c r="D41" i="1"/>
  <c r="C41" i="1"/>
  <c r="B41" i="1"/>
  <c r="A41" i="1"/>
  <c r="I40" i="1"/>
  <c r="H40" i="1"/>
  <c r="G40" i="1"/>
  <c r="F40" i="1"/>
  <c r="E40" i="1"/>
  <c r="J40" i="1" s="1"/>
  <c r="D40" i="1"/>
  <c r="C40" i="1"/>
  <c r="B40" i="1"/>
  <c r="A40" i="1"/>
  <c r="I39" i="1"/>
  <c r="H39" i="1"/>
  <c r="G39" i="1"/>
  <c r="F39" i="1"/>
  <c r="E39" i="1"/>
  <c r="J39" i="1" s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J37" i="1" s="1"/>
  <c r="D37" i="1"/>
  <c r="C37" i="1"/>
  <c r="B37" i="1"/>
  <c r="A37" i="1"/>
  <c r="I36" i="1"/>
  <c r="H36" i="1"/>
  <c r="G36" i="1"/>
  <c r="F36" i="1"/>
  <c r="E36" i="1"/>
  <c r="J36" i="1" s="1"/>
  <c r="D36" i="1"/>
  <c r="C36" i="1"/>
  <c r="B36" i="1"/>
  <c r="A36" i="1"/>
  <c r="I35" i="1"/>
  <c r="H35" i="1"/>
  <c r="G35" i="1"/>
  <c r="F35" i="1"/>
  <c r="E35" i="1"/>
  <c r="J35" i="1" s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J33" i="1" s="1"/>
  <c r="D33" i="1"/>
  <c r="C33" i="1"/>
  <c r="B33" i="1"/>
  <c r="A33" i="1"/>
  <c r="I32" i="1"/>
  <c r="H32" i="1"/>
  <c r="G32" i="1"/>
  <c r="F32" i="1"/>
  <c r="E32" i="1"/>
  <c r="J32" i="1" s="1"/>
  <c r="D32" i="1"/>
  <c r="C32" i="1"/>
  <c r="B32" i="1"/>
  <c r="A32" i="1"/>
  <c r="I31" i="1"/>
  <c r="H31" i="1"/>
  <c r="G31" i="1"/>
  <c r="F31" i="1"/>
  <c r="E31" i="1"/>
  <c r="J31" i="1" s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J29" i="1" s="1"/>
  <c r="D29" i="1"/>
  <c r="C29" i="1"/>
  <c r="B29" i="1"/>
  <c r="A29" i="1"/>
  <c r="I28" i="1"/>
  <c r="H28" i="1"/>
  <c r="G28" i="1"/>
  <c r="F28" i="1"/>
  <c r="E28" i="1"/>
  <c r="J28" i="1" s="1"/>
  <c r="D28" i="1"/>
  <c r="C28" i="1"/>
  <c r="B28" i="1"/>
  <c r="A28" i="1"/>
  <c r="I27" i="1"/>
  <c r="H27" i="1"/>
  <c r="G27" i="1"/>
  <c r="F27" i="1"/>
  <c r="E27" i="1"/>
  <c r="J27" i="1" s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J25" i="1" s="1"/>
  <c r="D25" i="1"/>
  <c r="C25" i="1"/>
  <c r="B25" i="1"/>
  <c r="A25" i="1"/>
  <c r="I24" i="1"/>
  <c r="H24" i="1"/>
  <c r="G24" i="1"/>
  <c r="F24" i="1"/>
  <c r="E24" i="1"/>
  <c r="J24" i="1" s="1"/>
  <c r="D24" i="1"/>
  <c r="C24" i="1"/>
  <c r="B24" i="1"/>
  <c r="A24" i="1"/>
  <c r="I23" i="1"/>
  <c r="H23" i="1"/>
  <c r="G23" i="1"/>
  <c r="F23" i="1"/>
  <c r="E23" i="1"/>
  <c r="J23" i="1" s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J20" i="1" s="1"/>
  <c r="D20" i="1"/>
  <c r="C20" i="1"/>
  <c r="B20" i="1"/>
  <c r="A20" i="1"/>
  <c r="I19" i="1"/>
  <c r="H19" i="1"/>
  <c r="G19" i="1"/>
  <c r="F19" i="1"/>
  <c r="E19" i="1"/>
  <c r="J19" i="1" s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J17" i="1" s="1"/>
  <c r="D17" i="1"/>
  <c r="C17" i="1"/>
  <c r="B17" i="1"/>
  <c r="A17" i="1"/>
  <c r="I16" i="1"/>
  <c r="H16" i="1"/>
  <c r="G16" i="1"/>
  <c r="F16" i="1"/>
  <c r="E16" i="1"/>
  <c r="J16" i="1" s="1"/>
  <c r="D16" i="1"/>
  <c r="C16" i="1"/>
  <c r="B16" i="1"/>
  <c r="A16" i="1"/>
  <c r="I15" i="1"/>
  <c r="H15" i="1"/>
  <c r="G15" i="1"/>
  <c r="F15" i="1"/>
  <c r="E15" i="1"/>
  <c r="J15" i="1" s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J13" i="1" s="1"/>
  <c r="D13" i="1"/>
  <c r="C13" i="1"/>
  <c r="B13" i="1"/>
  <c r="A13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I12" i="1"/>
  <c r="H12" i="1"/>
  <c r="G12" i="1"/>
  <c r="F12" i="1"/>
  <c r="E12" i="1"/>
  <c r="J12" i="1" s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3" i="1"/>
  <c r="B3" i="1"/>
  <c r="B1" i="1"/>
  <c r="J11" i="1" l="1"/>
  <c r="J14" i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34" i="1"/>
  <c r="I135" i="3"/>
  <c r="H135" i="3"/>
  <c r="G135" i="3"/>
  <c r="F135" i="3"/>
  <c r="E135" i="3"/>
  <c r="D135" i="3"/>
  <c r="C135" i="3"/>
  <c r="B135" i="3"/>
  <c r="A135" i="3"/>
  <c r="I134" i="3"/>
  <c r="H134" i="3"/>
  <c r="G134" i="3"/>
  <c r="F134" i="3"/>
  <c r="E134" i="3"/>
  <c r="D134" i="3"/>
  <c r="C134" i="3"/>
  <c r="B134" i="3"/>
  <c r="A134" i="3"/>
  <c r="I133" i="3"/>
  <c r="H133" i="3"/>
  <c r="G133" i="3"/>
  <c r="F133" i="3"/>
  <c r="E133" i="3"/>
  <c r="J133" i="3" s="1"/>
  <c r="D133" i="3"/>
  <c r="C133" i="3"/>
  <c r="B133" i="3"/>
  <c r="A133" i="3"/>
  <c r="I132" i="3"/>
  <c r="H132" i="3"/>
  <c r="G132" i="3"/>
  <c r="F132" i="3"/>
  <c r="E132" i="3"/>
  <c r="J132" i="3" s="1"/>
  <c r="D132" i="3"/>
  <c r="C132" i="3"/>
  <c r="B132" i="3"/>
  <c r="A132" i="3"/>
  <c r="I131" i="3"/>
  <c r="H131" i="3"/>
  <c r="G131" i="3"/>
  <c r="F131" i="3"/>
  <c r="E131" i="3"/>
  <c r="J131" i="3" s="1"/>
  <c r="D131" i="3"/>
  <c r="C131" i="3"/>
  <c r="B131" i="3"/>
  <c r="A131" i="3"/>
  <c r="I130" i="3"/>
  <c r="H130" i="3"/>
  <c r="G130" i="3"/>
  <c r="F130" i="3"/>
  <c r="E130" i="3"/>
  <c r="J130" i="3" s="1"/>
  <c r="D130" i="3"/>
  <c r="C130" i="3"/>
  <c r="B130" i="3"/>
  <c r="A130" i="3"/>
  <c r="I129" i="3"/>
  <c r="H129" i="3"/>
  <c r="G129" i="3"/>
  <c r="F129" i="3"/>
  <c r="E129" i="3"/>
  <c r="J129" i="3" s="1"/>
  <c r="D129" i="3"/>
  <c r="C129" i="3"/>
  <c r="B129" i="3"/>
  <c r="A129" i="3"/>
  <c r="I128" i="3"/>
  <c r="H128" i="3"/>
  <c r="G128" i="3"/>
  <c r="F128" i="3"/>
  <c r="E128" i="3"/>
  <c r="D128" i="3"/>
  <c r="C128" i="3"/>
  <c r="B128" i="3"/>
  <c r="A128" i="3"/>
  <c r="I127" i="3"/>
  <c r="H127" i="3"/>
  <c r="G127" i="3"/>
  <c r="F127" i="3"/>
  <c r="E127" i="3"/>
  <c r="J127" i="3" s="1"/>
  <c r="D127" i="3"/>
  <c r="C127" i="3"/>
  <c r="B127" i="3"/>
  <c r="A127" i="3"/>
  <c r="I126" i="3"/>
  <c r="H126" i="3"/>
  <c r="G126" i="3"/>
  <c r="F126" i="3"/>
  <c r="E126" i="3"/>
  <c r="J126" i="3" s="1"/>
  <c r="D126" i="3"/>
  <c r="C126" i="3"/>
  <c r="B126" i="3"/>
  <c r="A126" i="3"/>
  <c r="I125" i="3"/>
  <c r="H125" i="3"/>
  <c r="G125" i="3"/>
  <c r="F125" i="3"/>
  <c r="E125" i="3"/>
  <c r="D125" i="3"/>
  <c r="C125" i="3"/>
  <c r="B125" i="3"/>
  <c r="A125" i="3"/>
  <c r="I124" i="3"/>
  <c r="H124" i="3"/>
  <c r="G124" i="3"/>
  <c r="F124" i="3"/>
  <c r="E124" i="3"/>
  <c r="D124" i="3"/>
  <c r="C124" i="3"/>
  <c r="B124" i="3"/>
  <c r="A124" i="3"/>
  <c r="I123" i="3"/>
  <c r="H123" i="3"/>
  <c r="G123" i="3"/>
  <c r="F123" i="3"/>
  <c r="E123" i="3"/>
  <c r="J123" i="3" s="1"/>
  <c r="D123" i="3"/>
  <c r="C123" i="3"/>
  <c r="B123" i="3"/>
  <c r="A123" i="3"/>
  <c r="I122" i="3"/>
  <c r="H122" i="3"/>
  <c r="G122" i="3"/>
  <c r="F122" i="3"/>
  <c r="E122" i="3"/>
  <c r="D122" i="3"/>
  <c r="C122" i="3"/>
  <c r="B122" i="3"/>
  <c r="A122" i="3"/>
  <c r="I121" i="3"/>
  <c r="H121" i="3"/>
  <c r="G121" i="3"/>
  <c r="F121" i="3"/>
  <c r="E121" i="3"/>
  <c r="D121" i="3"/>
  <c r="C121" i="3"/>
  <c r="B121" i="3"/>
  <c r="A121" i="3"/>
  <c r="I120" i="3"/>
  <c r="H120" i="3"/>
  <c r="G120" i="3"/>
  <c r="F120" i="3"/>
  <c r="E120" i="3"/>
  <c r="J120" i="3" s="1"/>
  <c r="D120" i="3"/>
  <c r="C120" i="3"/>
  <c r="B120" i="3"/>
  <c r="A120" i="3"/>
  <c r="I119" i="3"/>
  <c r="H119" i="3"/>
  <c r="G119" i="3"/>
  <c r="F119" i="3"/>
  <c r="E119" i="3"/>
  <c r="D119" i="3"/>
  <c r="C119" i="3"/>
  <c r="B119" i="3"/>
  <c r="A119" i="3"/>
  <c r="I118" i="3"/>
  <c r="H118" i="3"/>
  <c r="G118" i="3"/>
  <c r="F118" i="3"/>
  <c r="E118" i="3"/>
  <c r="D118" i="3"/>
  <c r="C118" i="3"/>
  <c r="B118" i="3"/>
  <c r="A118" i="3"/>
  <c r="I117" i="3"/>
  <c r="H117" i="3"/>
  <c r="G117" i="3"/>
  <c r="F117" i="3"/>
  <c r="E117" i="3"/>
  <c r="J117" i="3" s="1"/>
  <c r="D117" i="3"/>
  <c r="C117" i="3"/>
  <c r="B117" i="3"/>
  <c r="A117" i="3"/>
  <c r="I116" i="3"/>
  <c r="H116" i="3"/>
  <c r="G116" i="3"/>
  <c r="F116" i="3"/>
  <c r="E116" i="3"/>
  <c r="J116" i="3" s="1"/>
  <c r="D116" i="3"/>
  <c r="C116" i="3"/>
  <c r="B116" i="3"/>
  <c r="A116" i="3"/>
  <c r="I115" i="3"/>
  <c r="H115" i="3"/>
  <c r="G115" i="3"/>
  <c r="F115" i="3"/>
  <c r="E115" i="3"/>
  <c r="J115" i="3" s="1"/>
  <c r="D115" i="3"/>
  <c r="C115" i="3"/>
  <c r="B115" i="3"/>
  <c r="A115" i="3"/>
  <c r="I114" i="3"/>
  <c r="H114" i="3"/>
  <c r="G114" i="3"/>
  <c r="F114" i="3"/>
  <c r="E114" i="3"/>
  <c r="J114" i="3" s="1"/>
  <c r="D114" i="3"/>
  <c r="C114" i="3"/>
  <c r="B114" i="3"/>
  <c r="A114" i="3"/>
  <c r="I113" i="3"/>
  <c r="H113" i="3"/>
  <c r="G113" i="3"/>
  <c r="F113" i="3"/>
  <c r="E113" i="3"/>
  <c r="J113" i="3" s="1"/>
  <c r="D113" i="3"/>
  <c r="C113" i="3"/>
  <c r="B113" i="3"/>
  <c r="A113" i="3"/>
  <c r="I112" i="3"/>
  <c r="H112" i="3"/>
  <c r="G112" i="3"/>
  <c r="F112" i="3"/>
  <c r="E112" i="3"/>
  <c r="D112" i="3"/>
  <c r="C112" i="3"/>
  <c r="B112" i="3"/>
  <c r="A112" i="3"/>
  <c r="I111" i="3"/>
  <c r="H111" i="3"/>
  <c r="G111" i="3"/>
  <c r="F111" i="3"/>
  <c r="E111" i="3"/>
  <c r="J111" i="3" s="1"/>
  <c r="D111" i="3"/>
  <c r="C111" i="3"/>
  <c r="B111" i="3"/>
  <c r="A111" i="3"/>
  <c r="I110" i="3"/>
  <c r="H110" i="3"/>
  <c r="G110" i="3"/>
  <c r="F110" i="3"/>
  <c r="E110" i="3"/>
  <c r="J110" i="3" s="1"/>
  <c r="D110" i="3"/>
  <c r="C110" i="3"/>
  <c r="B110" i="3"/>
  <c r="A110" i="3"/>
  <c r="I109" i="3"/>
  <c r="H109" i="3"/>
  <c r="G109" i="3"/>
  <c r="F109" i="3"/>
  <c r="E109" i="3"/>
  <c r="D109" i="3"/>
  <c r="C109" i="3"/>
  <c r="B109" i="3"/>
  <c r="A109" i="3"/>
  <c r="I108" i="3"/>
  <c r="H108" i="3"/>
  <c r="G108" i="3"/>
  <c r="F108" i="3"/>
  <c r="E108" i="3"/>
  <c r="D108" i="3"/>
  <c r="C108" i="3"/>
  <c r="B108" i="3"/>
  <c r="A108" i="3"/>
  <c r="I107" i="3"/>
  <c r="H107" i="3"/>
  <c r="G107" i="3"/>
  <c r="F107" i="3"/>
  <c r="E107" i="3"/>
  <c r="J107" i="3" s="1"/>
  <c r="D107" i="3"/>
  <c r="C107" i="3"/>
  <c r="B107" i="3"/>
  <c r="A107" i="3"/>
  <c r="I106" i="3"/>
  <c r="H106" i="3"/>
  <c r="G106" i="3"/>
  <c r="F106" i="3"/>
  <c r="E106" i="3"/>
  <c r="D106" i="3"/>
  <c r="C106" i="3"/>
  <c r="B106" i="3"/>
  <c r="A106" i="3"/>
  <c r="I105" i="3"/>
  <c r="H105" i="3"/>
  <c r="G105" i="3"/>
  <c r="F105" i="3"/>
  <c r="E105" i="3"/>
  <c r="D105" i="3"/>
  <c r="C105" i="3"/>
  <c r="B105" i="3"/>
  <c r="A105" i="3"/>
  <c r="I104" i="3"/>
  <c r="H104" i="3"/>
  <c r="G104" i="3"/>
  <c r="F104" i="3"/>
  <c r="E104" i="3"/>
  <c r="D104" i="3"/>
  <c r="C104" i="3"/>
  <c r="B104" i="3"/>
  <c r="A104" i="3"/>
  <c r="I103" i="3"/>
  <c r="H103" i="3"/>
  <c r="G103" i="3"/>
  <c r="F103" i="3"/>
  <c r="E103" i="3"/>
  <c r="D103" i="3"/>
  <c r="C103" i="3"/>
  <c r="B103" i="3"/>
  <c r="A103" i="3"/>
  <c r="I102" i="3"/>
  <c r="H102" i="3"/>
  <c r="G102" i="3"/>
  <c r="F102" i="3"/>
  <c r="E102" i="3"/>
  <c r="D102" i="3"/>
  <c r="C102" i="3"/>
  <c r="B102" i="3"/>
  <c r="A102" i="3"/>
  <c r="I101" i="3"/>
  <c r="H101" i="3"/>
  <c r="G101" i="3"/>
  <c r="F101" i="3"/>
  <c r="E101" i="3"/>
  <c r="J101" i="3" s="1"/>
  <c r="D101" i="3"/>
  <c r="C101" i="3"/>
  <c r="B101" i="3"/>
  <c r="A101" i="3"/>
  <c r="I100" i="3"/>
  <c r="H100" i="3"/>
  <c r="G100" i="3"/>
  <c r="F100" i="3"/>
  <c r="E100" i="3"/>
  <c r="J100" i="3" s="1"/>
  <c r="D100" i="3"/>
  <c r="C100" i="3"/>
  <c r="B100" i="3"/>
  <c r="A100" i="3"/>
  <c r="I99" i="3"/>
  <c r="H99" i="3"/>
  <c r="G99" i="3"/>
  <c r="F99" i="3"/>
  <c r="E99" i="3"/>
  <c r="J99" i="3" s="1"/>
  <c r="D99" i="3"/>
  <c r="C99" i="3"/>
  <c r="B99" i="3"/>
  <c r="A99" i="3"/>
  <c r="I98" i="3"/>
  <c r="H98" i="3"/>
  <c r="G98" i="3"/>
  <c r="F98" i="3"/>
  <c r="E98" i="3"/>
  <c r="J98" i="3" s="1"/>
  <c r="D98" i="3"/>
  <c r="C98" i="3"/>
  <c r="B98" i="3"/>
  <c r="A98" i="3"/>
  <c r="I97" i="3"/>
  <c r="H97" i="3"/>
  <c r="G97" i="3"/>
  <c r="F97" i="3"/>
  <c r="E97" i="3"/>
  <c r="J97" i="3" s="1"/>
  <c r="D97" i="3"/>
  <c r="C97" i="3"/>
  <c r="B97" i="3"/>
  <c r="A97" i="3"/>
  <c r="I96" i="3"/>
  <c r="H96" i="3"/>
  <c r="G96" i="3"/>
  <c r="F96" i="3"/>
  <c r="E96" i="3"/>
  <c r="D96" i="3"/>
  <c r="C96" i="3"/>
  <c r="B96" i="3"/>
  <c r="A96" i="3"/>
  <c r="I95" i="3"/>
  <c r="H95" i="3"/>
  <c r="G95" i="3"/>
  <c r="F95" i="3"/>
  <c r="E95" i="3"/>
  <c r="J95" i="3" s="1"/>
  <c r="D95" i="3"/>
  <c r="C95" i="3"/>
  <c r="B95" i="3"/>
  <c r="A95" i="3"/>
  <c r="I94" i="3"/>
  <c r="H94" i="3"/>
  <c r="G94" i="3"/>
  <c r="F94" i="3"/>
  <c r="E94" i="3"/>
  <c r="J94" i="3" s="1"/>
  <c r="D94" i="3"/>
  <c r="C94" i="3"/>
  <c r="B94" i="3"/>
  <c r="A94" i="3"/>
  <c r="I93" i="3"/>
  <c r="H93" i="3"/>
  <c r="G93" i="3"/>
  <c r="F93" i="3"/>
  <c r="E93" i="3"/>
  <c r="D93" i="3"/>
  <c r="C93" i="3"/>
  <c r="B93" i="3"/>
  <c r="A93" i="3"/>
  <c r="I92" i="3"/>
  <c r="H92" i="3"/>
  <c r="G92" i="3"/>
  <c r="F92" i="3"/>
  <c r="E92" i="3"/>
  <c r="D92" i="3"/>
  <c r="C92" i="3"/>
  <c r="B92" i="3"/>
  <c r="A92" i="3"/>
  <c r="I91" i="3"/>
  <c r="H91" i="3"/>
  <c r="G91" i="3"/>
  <c r="F91" i="3"/>
  <c r="E91" i="3"/>
  <c r="J91" i="3" s="1"/>
  <c r="D91" i="3"/>
  <c r="C91" i="3"/>
  <c r="B91" i="3"/>
  <c r="A91" i="3"/>
  <c r="I90" i="3"/>
  <c r="H90" i="3"/>
  <c r="G90" i="3"/>
  <c r="F90" i="3"/>
  <c r="E90" i="3"/>
  <c r="D90" i="3"/>
  <c r="C90" i="3"/>
  <c r="B90" i="3"/>
  <c r="A90" i="3"/>
  <c r="I89" i="3"/>
  <c r="H89" i="3"/>
  <c r="G89" i="3"/>
  <c r="F89" i="3"/>
  <c r="E89" i="3"/>
  <c r="D89" i="3"/>
  <c r="C89" i="3"/>
  <c r="B89" i="3"/>
  <c r="A89" i="3"/>
  <c r="I88" i="3"/>
  <c r="H88" i="3"/>
  <c r="G88" i="3"/>
  <c r="F88" i="3"/>
  <c r="E88" i="3"/>
  <c r="J88" i="3" s="1"/>
  <c r="D88" i="3"/>
  <c r="C88" i="3"/>
  <c r="B88" i="3"/>
  <c r="A88" i="3"/>
  <c r="I87" i="3"/>
  <c r="H87" i="3"/>
  <c r="G87" i="3"/>
  <c r="F87" i="3"/>
  <c r="E87" i="3"/>
  <c r="D87" i="3"/>
  <c r="C87" i="3"/>
  <c r="B87" i="3"/>
  <c r="A87" i="3"/>
  <c r="I86" i="3"/>
  <c r="H86" i="3"/>
  <c r="G86" i="3"/>
  <c r="F86" i="3"/>
  <c r="E86" i="3"/>
  <c r="D86" i="3"/>
  <c r="C86" i="3"/>
  <c r="B86" i="3"/>
  <c r="A86" i="3"/>
  <c r="I85" i="3"/>
  <c r="H85" i="3"/>
  <c r="G85" i="3"/>
  <c r="F85" i="3"/>
  <c r="E85" i="3"/>
  <c r="J85" i="3" s="1"/>
  <c r="D85" i="3"/>
  <c r="C85" i="3"/>
  <c r="B85" i="3"/>
  <c r="A85" i="3"/>
  <c r="I84" i="3"/>
  <c r="H84" i="3"/>
  <c r="G84" i="3"/>
  <c r="F84" i="3"/>
  <c r="E84" i="3"/>
  <c r="J84" i="3" s="1"/>
  <c r="D84" i="3"/>
  <c r="C84" i="3"/>
  <c r="B84" i="3"/>
  <c r="A84" i="3"/>
  <c r="I83" i="3"/>
  <c r="H83" i="3"/>
  <c r="G83" i="3"/>
  <c r="F83" i="3"/>
  <c r="E83" i="3"/>
  <c r="J83" i="3" s="1"/>
  <c r="D83" i="3"/>
  <c r="C83" i="3"/>
  <c r="B83" i="3"/>
  <c r="A83" i="3"/>
  <c r="I82" i="3"/>
  <c r="H82" i="3"/>
  <c r="G82" i="3"/>
  <c r="F82" i="3"/>
  <c r="E82" i="3"/>
  <c r="J82" i="3" s="1"/>
  <c r="D82" i="3"/>
  <c r="C82" i="3"/>
  <c r="B82" i="3"/>
  <c r="A82" i="3"/>
  <c r="I81" i="3"/>
  <c r="H81" i="3"/>
  <c r="G81" i="3"/>
  <c r="F81" i="3"/>
  <c r="E81" i="3"/>
  <c r="J81" i="3" s="1"/>
  <c r="D81" i="3"/>
  <c r="C81" i="3"/>
  <c r="B81" i="3"/>
  <c r="A81" i="3"/>
  <c r="I80" i="3"/>
  <c r="H80" i="3"/>
  <c r="G80" i="3"/>
  <c r="F80" i="3"/>
  <c r="E80" i="3"/>
  <c r="D80" i="3"/>
  <c r="C80" i="3"/>
  <c r="B80" i="3"/>
  <c r="A80" i="3"/>
  <c r="I79" i="3"/>
  <c r="H79" i="3"/>
  <c r="G79" i="3"/>
  <c r="F79" i="3"/>
  <c r="E79" i="3"/>
  <c r="J79" i="3" s="1"/>
  <c r="D79" i="3"/>
  <c r="C79" i="3"/>
  <c r="B79" i="3"/>
  <c r="A79" i="3"/>
  <c r="I78" i="3"/>
  <c r="H78" i="3"/>
  <c r="G78" i="3"/>
  <c r="F78" i="3"/>
  <c r="E78" i="3"/>
  <c r="J78" i="3" s="1"/>
  <c r="D78" i="3"/>
  <c r="C78" i="3"/>
  <c r="B78" i="3"/>
  <c r="A78" i="3"/>
  <c r="I77" i="3"/>
  <c r="H77" i="3"/>
  <c r="G77" i="3"/>
  <c r="F77" i="3"/>
  <c r="E77" i="3"/>
  <c r="D77" i="3"/>
  <c r="C77" i="3"/>
  <c r="B77" i="3"/>
  <c r="A77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I74" i="3"/>
  <c r="H74" i="3"/>
  <c r="G74" i="3"/>
  <c r="F74" i="3"/>
  <c r="E74" i="3"/>
  <c r="D74" i="3"/>
  <c r="C74" i="3"/>
  <c r="B74" i="3"/>
  <c r="A74" i="3"/>
  <c r="I73" i="3"/>
  <c r="H73" i="3"/>
  <c r="G73" i="3"/>
  <c r="F73" i="3"/>
  <c r="E73" i="3"/>
  <c r="D73" i="3"/>
  <c r="C73" i="3"/>
  <c r="B73" i="3"/>
  <c r="A73" i="3"/>
  <c r="I72" i="3"/>
  <c r="H72" i="3"/>
  <c r="G72" i="3"/>
  <c r="F72" i="3"/>
  <c r="E72" i="3"/>
  <c r="J72" i="3" s="1"/>
  <c r="D72" i="3"/>
  <c r="C72" i="3"/>
  <c r="B72" i="3"/>
  <c r="A72" i="3"/>
  <c r="I71" i="3"/>
  <c r="H71" i="3"/>
  <c r="G71" i="3"/>
  <c r="F71" i="3"/>
  <c r="E71" i="3"/>
  <c r="D71" i="3"/>
  <c r="C71" i="3"/>
  <c r="B71" i="3"/>
  <c r="A71" i="3"/>
  <c r="I70" i="3"/>
  <c r="H70" i="3"/>
  <c r="G70" i="3"/>
  <c r="F70" i="3"/>
  <c r="E70" i="3"/>
  <c r="D70" i="3"/>
  <c r="C70" i="3"/>
  <c r="B70" i="3"/>
  <c r="A70" i="3"/>
  <c r="I69" i="3"/>
  <c r="H69" i="3"/>
  <c r="G69" i="3"/>
  <c r="F69" i="3"/>
  <c r="E69" i="3"/>
  <c r="J69" i="3" s="1"/>
  <c r="D69" i="3"/>
  <c r="C69" i="3"/>
  <c r="B69" i="3"/>
  <c r="A69" i="3"/>
  <c r="I68" i="3"/>
  <c r="H68" i="3"/>
  <c r="G68" i="3"/>
  <c r="F68" i="3"/>
  <c r="E68" i="3"/>
  <c r="J68" i="3" s="1"/>
  <c r="D68" i="3"/>
  <c r="C68" i="3"/>
  <c r="B68" i="3"/>
  <c r="A68" i="3"/>
  <c r="I67" i="3"/>
  <c r="H67" i="3"/>
  <c r="G67" i="3"/>
  <c r="F67" i="3"/>
  <c r="E67" i="3"/>
  <c r="J67" i="3" s="1"/>
  <c r="D67" i="3"/>
  <c r="C67" i="3"/>
  <c r="B67" i="3"/>
  <c r="A67" i="3"/>
  <c r="I66" i="3"/>
  <c r="H66" i="3"/>
  <c r="G66" i="3"/>
  <c r="F66" i="3"/>
  <c r="E66" i="3"/>
  <c r="J66" i="3" s="1"/>
  <c r="D66" i="3"/>
  <c r="C66" i="3"/>
  <c r="B66" i="3"/>
  <c r="A66" i="3"/>
  <c r="I65" i="3"/>
  <c r="H65" i="3"/>
  <c r="G65" i="3"/>
  <c r="F65" i="3"/>
  <c r="E65" i="3"/>
  <c r="J65" i="3" s="1"/>
  <c r="D65" i="3"/>
  <c r="C65" i="3"/>
  <c r="B65" i="3"/>
  <c r="A65" i="3"/>
  <c r="I64" i="3"/>
  <c r="H64" i="3"/>
  <c r="G64" i="3"/>
  <c r="F64" i="3"/>
  <c r="E64" i="3"/>
  <c r="D64" i="3"/>
  <c r="C64" i="3"/>
  <c r="B64" i="3"/>
  <c r="A64" i="3"/>
  <c r="I63" i="3"/>
  <c r="H63" i="3"/>
  <c r="G63" i="3"/>
  <c r="F63" i="3"/>
  <c r="E63" i="3"/>
  <c r="J63" i="3" s="1"/>
  <c r="D63" i="3"/>
  <c r="C63" i="3"/>
  <c r="B63" i="3"/>
  <c r="A63" i="3"/>
  <c r="I62" i="3"/>
  <c r="H62" i="3"/>
  <c r="G62" i="3"/>
  <c r="F62" i="3"/>
  <c r="E62" i="3"/>
  <c r="J62" i="3" s="1"/>
  <c r="D62" i="3"/>
  <c r="C62" i="3"/>
  <c r="B62" i="3"/>
  <c r="A62" i="3"/>
  <c r="I61" i="3"/>
  <c r="H61" i="3"/>
  <c r="G61" i="3"/>
  <c r="F61" i="3"/>
  <c r="E61" i="3"/>
  <c r="D61" i="3"/>
  <c r="C61" i="3"/>
  <c r="B61" i="3"/>
  <c r="A61" i="3"/>
  <c r="I60" i="3"/>
  <c r="H60" i="3"/>
  <c r="G60" i="3"/>
  <c r="F60" i="3"/>
  <c r="E60" i="3"/>
  <c r="D60" i="3"/>
  <c r="C60" i="3"/>
  <c r="B60" i="3"/>
  <c r="A60" i="3"/>
  <c r="I59" i="3"/>
  <c r="H59" i="3"/>
  <c r="G59" i="3"/>
  <c r="F59" i="3"/>
  <c r="E59" i="3"/>
  <c r="J59" i="3" s="1"/>
  <c r="D59" i="3"/>
  <c r="C59" i="3"/>
  <c r="B59" i="3"/>
  <c r="A59" i="3"/>
  <c r="I58" i="3"/>
  <c r="H58" i="3"/>
  <c r="G58" i="3"/>
  <c r="F58" i="3"/>
  <c r="E58" i="3"/>
  <c r="D58" i="3"/>
  <c r="C58" i="3"/>
  <c r="B58" i="3"/>
  <c r="A58" i="3"/>
  <c r="I57" i="3"/>
  <c r="H57" i="3"/>
  <c r="G57" i="3"/>
  <c r="F57" i="3"/>
  <c r="E57" i="3"/>
  <c r="D57" i="3"/>
  <c r="C57" i="3"/>
  <c r="B57" i="3"/>
  <c r="A57" i="3"/>
  <c r="I56" i="3"/>
  <c r="H56" i="3"/>
  <c r="G56" i="3"/>
  <c r="F56" i="3"/>
  <c r="E56" i="3"/>
  <c r="J56" i="3" s="1"/>
  <c r="D56" i="3"/>
  <c r="C56" i="3"/>
  <c r="B56" i="3"/>
  <c r="A56" i="3"/>
  <c r="I55" i="3"/>
  <c r="H55" i="3"/>
  <c r="G55" i="3"/>
  <c r="F55" i="3"/>
  <c r="E55" i="3"/>
  <c r="D55" i="3"/>
  <c r="C55" i="3"/>
  <c r="B55" i="3"/>
  <c r="A55" i="3"/>
  <c r="I54" i="3"/>
  <c r="H54" i="3"/>
  <c r="G54" i="3"/>
  <c r="F54" i="3"/>
  <c r="E54" i="3"/>
  <c r="D54" i="3"/>
  <c r="C54" i="3"/>
  <c r="B54" i="3"/>
  <c r="A54" i="3"/>
  <c r="I53" i="3"/>
  <c r="H53" i="3"/>
  <c r="G53" i="3"/>
  <c r="F53" i="3"/>
  <c r="E53" i="3"/>
  <c r="J53" i="3" s="1"/>
  <c r="D53" i="3"/>
  <c r="C53" i="3"/>
  <c r="B53" i="3"/>
  <c r="A53" i="3"/>
  <c r="I52" i="3"/>
  <c r="H52" i="3"/>
  <c r="G52" i="3"/>
  <c r="F52" i="3"/>
  <c r="E52" i="3"/>
  <c r="J52" i="3" s="1"/>
  <c r="D52" i="3"/>
  <c r="C52" i="3"/>
  <c r="B52" i="3"/>
  <c r="A52" i="3"/>
  <c r="I51" i="3"/>
  <c r="H51" i="3"/>
  <c r="G51" i="3"/>
  <c r="F51" i="3"/>
  <c r="E51" i="3"/>
  <c r="J51" i="3" s="1"/>
  <c r="D51" i="3"/>
  <c r="C51" i="3"/>
  <c r="B51" i="3"/>
  <c r="A51" i="3"/>
  <c r="I50" i="3"/>
  <c r="H50" i="3"/>
  <c r="G50" i="3"/>
  <c r="F50" i="3"/>
  <c r="E50" i="3"/>
  <c r="J50" i="3" s="1"/>
  <c r="D50" i="3"/>
  <c r="C50" i="3"/>
  <c r="B50" i="3"/>
  <c r="A50" i="3"/>
  <c r="I49" i="3"/>
  <c r="H49" i="3"/>
  <c r="G49" i="3"/>
  <c r="F49" i="3"/>
  <c r="E49" i="3"/>
  <c r="J49" i="3" s="1"/>
  <c r="D49" i="3"/>
  <c r="C49" i="3"/>
  <c r="B49" i="3"/>
  <c r="A49" i="3"/>
  <c r="I48" i="3"/>
  <c r="H48" i="3"/>
  <c r="G48" i="3"/>
  <c r="F48" i="3"/>
  <c r="E48" i="3"/>
  <c r="D48" i="3"/>
  <c r="C48" i="3"/>
  <c r="B48" i="3"/>
  <c r="A48" i="3"/>
  <c r="I47" i="3"/>
  <c r="H47" i="3"/>
  <c r="G47" i="3"/>
  <c r="F47" i="3"/>
  <c r="E47" i="3"/>
  <c r="J47" i="3" s="1"/>
  <c r="D47" i="3"/>
  <c r="C47" i="3"/>
  <c r="B47" i="3"/>
  <c r="A47" i="3"/>
  <c r="I46" i="3"/>
  <c r="H46" i="3"/>
  <c r="G46" i="3"/>
  <c r="F46" i="3"/>
  <c r="E46" i="3"/>
  <c r="J46" i="3" s="1"/>
  <c r="D46" i="3"/>
  <c r="C46" i="3"/>
  <c r="B46" i="3"/>
  <c r="A46" i="3"/>
  <c r="I45" i="3"/>
  <c r="H45" i="3"/>
  <c r="G45" i="3"/>
  <c r="F45" i="3"/>
  <c r="E45" i="3"/>
  <c r="D45" i="3"/>
  <c r="C45" i="3"/>
  <c r="B45" i="3"/>
  <c r="A45" i="3"/>
  <c r="I44" i="3"/>
  <c r="H44" i="3"/>
  <c r="G44" i="3"/>
  <c r="F44" i="3"/>
  <c r="E44" i="3"/>
  <c r="D44" i="3"/>
  <c r="C44" i="3"/>
  <c r="B44" i="3"/>
  <c r="A44" i="3"/>
  <c r="I43" i="3"/>
  <c r="H43" i="3"/>
  <c r="G43" i="3"/>
  <c r="F43" i="3"/>
  <c r="E43" i="3"/>
  <c r="J43" i="3" s="1"/>
  <c r="D43" i="3"/>
  <c r="C43" i="3"/>
  <c r="B43" i="3"/>
  <c r="A43" i="3"/>
  <c r="I42" i="3"/>
  <c r="H42" i="3"/>
  <c r="G42" i="3"/>
  <c r="F42" i="3"/>
  <c r="E42" i="3"/>
  <c r="D42" i="3"/>
  <c r="C42" i="3"/>
  <c r="B42" i="3"/>
  <c r="A42" i="3"/>
  <c r="I41" i="3"/>
  <c r="H41" i="3"/>
  <c r="G41" i="3"/>
  <c r="F41" i="3"/>
  <c r="E41" i="3"/>
  <c r="D41" i="3"/>
  <c r="C41" i="3"/>
  <c r="B41" i="3"/>
  <c r="A41" i="3"/>
  <c r="I40" i="3"/>
  <c r="H40" i="3"/>
  <c r="G40" i="3"/>
  <c r="F40" i="3"/>
  <c r="E40" i="3"/>
  <c r="D40" i="3"/>
  <c r="C40" i="3"/>
  <c r="B40" i="3"/>
  <c r="A40" i="3"/>
  <c r="I39" i="3"/>
  <c r="H39" i="3"/>
  <c r="G39" i="3"/>
  <c r="F39" i="3"/>
  <c r="E39" i="3"/>
  <c r="D39" i="3"/>
  <c r="C39" i="3"/>
  <c r="B39" i="3"/>
  <c r="A39" i="3"/>
  <c r="I38" i="3"/>
  <c r="H38" i="3"/>
  <c r="G38" i="3"/>
  <c r="F38" i="3"/>
  <c r="E38" i="3"/>
  <c r="D38" i="3"/>
  <c r="C38" i="3"/>
  <c r="B38" i="3"/>
  <c r="A38" i="3"/>
  <c r="I37" i="3"/>
  <c r="H37" i="3"/>
  <c r="G37" i="3"/>
  <c r="F37" i="3"/>
  <c r="E37" i="3"/>
  <c r="J37" i="3" s="1"/>
  <c r="D37" i="3"/>
  <c r="C37" i="3"/>
  <c r="B37" i="3"/>
  <c r="A37" i="3"/>
  <c r="I36" i="3"/>
  <c r="H36" i="3"/>
  <c r="G36" i="3"/>
  <c r="F36" i="3"/>
  <c r="E36" i="3"/>
  <c r="D36" i="3"/>
  <c r="C36" i="3"/>
  <c r="B36" i="3"/>
  <c r="A36" i="3"/>
  <c r="I35" i="3"/>
  <c r="H35" i="3"/>
  <c r="G35" i="3"/>
  <c r="F35" i="3"/>
  <c r="E35" i="3"/>
  <c r="J35" i="3" s="1"/>
  <c r="D35" i="3"/>
  <c r="C35" i="3"/>
  <c r="B35" i="3"/>
  <c r="A35" i="3"/>
  <c r="I34" i="3"/>
  <c r="H34" i="3"/>
  <c r="G34" i="3"/>
  <c r="F34" i="3"/>
  <c r="E34" i="3"/>
  <c r="J34" i="3" s="1"/>
  <c r="D34" i="3"/>
  <c r="C34" i="3"/>
  <c r="B34" i="3"/>
  <c r="A34" i="3"/>
  <c r="I33" i="3"/>
  <c r="H33" i="3"/>
  <c r="G33" i="3"/>
  <c r="F33" i="3"/>
  <c r="E33" i="3"/>
  <c r="J33" i="3" s="1"/>
  <c r="D33" i="3"/>
  <c r="C33" i="3"/>
  <c r="B33" i="3"/>
  <c r="A33" i="3"/>
  <c r="I32" i="3"/>
  <c r="H32" i="3"/>
  <c r="G32" i="3"/>
  <c r="F32" i="3"/>
  <c r="E32" i="3"/>
  <c r="D32" i="3"/>
  <c r="C32" i="3"/>
  <c r="B32" i="3"/>
  <c r="A32" i="3"/>
  <c r="I31" i="3"/>
  <c r="H31" i="3"/>
  <c r="G31" i="3"/>
  <c r="F31" i="3"/>
  <c r="E31" i="3"/>
  <c r="J31" i="3" s="1"/>
  <c r="D31" i="3"/>
  <c r="C31" i="3"/>
  <c r="B31" i="3"/>
  <c r="A31" i="3"/>
  <c r="I30" i="3"/>
  <c r="H30" i="3"/>
  <c r="G30" i="3"/>
  <c r="F30" i="3"/>
  <c r="E30" i="3"/>
  <c r="J30" i="3" s="1"/>
  <c r="D30" i="3"/>
  <c r="C30" i="3"/>
  <c r="B30" i="3"/>
  <c r="A30" i="3"/>
  <c r="I29" i="3"/>
  <c r="H29" i="3"/>
  <c r="G29" i="3"/>
  <c r="F29" i="3"/>
  <c r="E29" i="3"/>
  <c r="D29" i="3"/>
  <c r="C29" i="3"/>
  <c r="B29" i="3"/>
  <c r="A29" i="3"/>
  <c r="I28" i="3"/>
  <c r="H28" i="3"/>
  <c r="G28" i="3"/>
  <c r="F28" i="3"/>
  <c r="E28" i="3"/>
  <c r="D28" i="3"/>
  <c r="C28" i="3"/>
  <c r="B28" i="3"/>
  <c r="A28" i="3"/>
  <c r="I27" i="3"/>
  <c r="H27" i="3"/>
  <c r="G27" i="3"/>
  <c r="F27" i="3"/>
  <c r="E27" i="3"/>
  <c r="J27" i="3" s="1"/>
  <c r="D27" i="3"/>
  <c r="C27" i="3"/>
  <c r="B27" i="3"/>
  <c r="A27" i="3"/>
  <c r="I26" i="3"/>
  <c r="H26" i="3"/>
  <c r="G26" i="3"/>
  <c r="F26" i="3"/>
  <c r="E26" i="3"/>
  <c r="D26" i="3"/>
  <c r="C26" i="3"/>
  <c r="B26" i="3"/>
  <c r="A26" i="3"/>
  <c r="I25" i="3"/>
  <c r="H25" i="3"/>
  <c r="G25" i="3"/>
  <c r="F25" i="3"/>
  <c r="E25" i="3"/>
  <c r="D25" i="3"/>
  <c r="C25" i="3"/>
  <c r="B25" i="3"/>
  <c r="A25" i="3"/>
  <c r="I24" i="3"/>
  <c r="H24" i="3"/>
  <c r="G24" i="3"/>
  <c r="F24" i="3"/>
  <c r="E24" i="3"/>
  <c r="J24" i="3" s="1"/>
  <c r="D24" i="3"/>
  <c r="C24" i="3"/>
  <c r="B24" i="3"/>
  <c r="A24" i="3"/>
  <c r="I23" i="3"/>
  <c r="H23" i="3"/>
  <c r="G23" i="3"/>
  <c r="F23" i="3"/>
  <c r="E23" i="3"/>
  <c r="D23" i="3"/>
  <c r="C23" i="3"/>
  <c r="B23" i="3"/>
  <c r="A23" i="3"/>
  <c r="I22" i="3"/>
  <c r="H22" i="3"/>
  <c r="G22" i="3"/>
  <c r="F22" i="3"/>
  <c r="E22" i="3"/>
  <c r="D22" i="3"/>
  <c r="C22" i="3"/>
  <c r="B22" i="3"/>
  <c r="A22" i="3"/>
  <c r="I21" i="3"/>
  <c r="H21" i="3"/>
  <c r="G21" i="3"/>
  <c r="F21" i="3"/>
  <c r="E21" i="3"/>
  <c r="J21" i="3" s="1"/>
  <c r="D21" i="3"/>
  <c r="C21" i="3"/>
  <c r="B21" i="3"/>
  <c r="A21" i="3"/>
  <c r="I20" i="3"/>
  <c r="H20" i="3"/>
  <c r="G20" i="3"/>
  <c r="F20" i="3"/>
  <c r="E20" i="3"/>
  <c r="J20" i="3" s="1"/>
  <c r="D20" i="3"/>
  <c r="C20" i="3"/>
  <c r="B20" i="3"/>
  <c r="A20" i="3"/>
  <c r="I19" i="3"/>
  <c r="H19" i="3"/>
  <c r="G19" i="3"/>
  <c r="F19" i="3"/>
  <c r="E19" i="3"/>
  <c r="J19" i="3" s="1"/>
  <c r="D19" i="3"/>
  <c r="C19" i="3"/>
  <c r="B19" i="3"/>
  <c r="A19" i="3"/>
  <c r="I18" i="3"/>
  <c r="H18" i="3"/>
  <c r="G18" i="3"/>
  <c r="F18" i="3"/>
  <c r="E18" i="3"/>
  <c r="J18" i="3" s="1"/>
  <c r="D18" i="3"/>
  <c r="C18" i="3"/>
  <c r="B18" i="3"/>
  <c r="A18" i="3"/>
  <c r="I17" i="3"/>
  <c r="H17" i="3"/>
  <c r="G17" i="3"/>
  <c r="F17" i="3"/>
  <c r="E17" i="3"/>
  <c r="J17" i="3" s="1"/>
  <c r="D17" i="3"/>
  <c r="C17" i="3"/>
  <c r="B17" i="3"/>
  <c r="A17" i="3"/>
  <c r="I16" i="3"/>
  <c r="H16" i="3"/>
  <c r="G16" i="3"/>
  <c r="F16" i="3"/>
  <c r="E16" i="3"/>
  <c r="D16" i="3"/>
  <c r="C16" i="3"/>
  <c r="B16" i="3"/>
  <c r="A16" i="3"/>
  <c r="I15" i="3"/>
  <c r="H15" i="3"/>
  <c r="G15" i="3"/>
  <c r="F15" i="3"/>
  <c r="E15" i="3"/>
  <c r="J15" i="3" s="1"/>
  <c r="D15" i="3"/>
  <c r="C15" i="3"/>
  <c r="B15" i="3"/>
  <c r="A15" i="3"/>
  <c r="I14" i="3"/>
  <c r="H14" i="3"/>
  <c r="G14" i="3"/>
  <c r="F14" i="3"/>
  <c r="E14" i="3"/>
  <c r="J14" i="3" s="1"/>
  <c r="D14" i="3"/>
  <c r="C14" i="3"/>
  <c r="B14" i="3"/>
  <c r="A14" i="3"/>
  <c r="I13" i="3"/>
  <c r="H13" i="3"/>
  <c r="G13" i="3"/>
  <c r="F13" i="3"/>
  <c r="E13" i="3"/>
  <c r="D13" i="3"/>
  <c r="C13" i="3"/>
  <c r="B13" i="3"/>
  <c r="A13" i="3"/>
  <c r="K12" i="3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I12" i="3"/>
  <c r="H12" i="3"/>
  <c r="G12" i="3"/>
  <c r="F12" i="3"/>
  <c r="E12" i="3"/>
  <c r="J12" i="3" s="1"/>
  <c r="D12" i="3"/>
  <c r="C12" i="3"/>
  <c r="B12" i="3"/>
  <c r="A12" i="3"/>
  <c r="I11" i="3"/>
  <c r="H11" i="3"/>
  <c r="G11" i="3"/>
  <c r="F11" i="3"/>
  <c r="E11" i="3"/>
  <c r="J11" i="3" s="1"/>
  <c r="D11" i="3"/>
  <c r="C11" i="3"/>
  <c r="B11" i="3"/>
  <c r="A11" i="3"/>
  <c r="I3" i="3"/>
  <c r="B3" i="3"/>
  <c r="B1" i="3"/>
  <c r="J36" i="4"/>
  <c r="J33" i="4"/>
  <c r="L31" i="4"/>
  <c r="B31" i="4"/>
  <c r="L30" i="4"/>
  <c r="B30" i="4"/>
  <c r="L29" i="4"/>
  <c r="B29" i="4"/>
  <c r="L28" i="4"/>
  <c r="B28" i="4"/>
  <c r="L27" i="4"/>
  <c r="B27" i="4"/>
  <c r="L26" i="4"/>
  <c r="B26" i="4"/>
  <c r="L25" i="4"/>
  <c r="B25" i="4"/>
  <c r="L24" i="4"/>
  <c r="B24" i="4"/>
  <c r="L23" i="4"/>
  <c r="B23" i="4"/>
  <c r="L22" i="4"/>
  <c r="B22" i="4"/>
  <c r="L21" i="4"/>
  <c r="B21" i="4"/>
  <c r="L20" i="4"/>
  <c r="B20" i="4"/>
  <c r="L19" i="4"/>
  <c r="B19" i="4"/>
  <c r="L18" i="4"/>
  <c r="B18" i="4"/>
  <c r="L17" i="4"/>
  <c r="B17" i="4"/>
  <c r="L16" i="4"/>
  <c r="B16" i="4"/>
  <c r="L15" i="4"/>
  <c r="B15" i="4"/>
  <c r="L14" i="4"/>
  <c r="B14" i="4"/>
  <c r="L13" i="4"/>
  <c r="B13" i="4"/>
  <c r="L12" i="4"/>
  <c r="B12" i="4"/>
  <c r="L11" i="4"/>
  <c r="B11" i="4"/>
  <c r="L10" i="4"/>
  <c r="B10" i="4"/>
  <c r="L9" i="4"/>
  <c r="B9" i="4"/>
  <c r="M8" i="4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L8" i="4"/>
  <c r="B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L7" i="4"/>
  <c r="B7" i="4"/>
  <c r="K3" i="4"/>
  <c r="B3" i="4"/>
  <c r="B1" i="4"/>
  <c r="J23" i="3" l="1"/>
  <c r="J28" i="3"/>
  <c r="J32" i="3"/>
  <c r="J55" i="3"/>
  <c r="J87" i="3"/>
  <c r="J119" i="3"/>
  <c r="J39" i="3"/>
  <c r="J44" i="3"/>
  <c r="J48" i="3"/>
  <c r="J71" i="3"/>
  <c r="J103" i="3"/>
  <c r="J108" i="3"/>
  <c r="J135" i="3"/>
  <c r="J22" i="3"/>
  <c r="J25" i="3"/>
  <c r="J36" i="3"/>
  <c r="J38" i="3"/>
  <c r="J41" i="3"/>
  <c r="J54" i="3"/>
  <c r="J57" i="3"/>
  <c r="J60" i="3"/>
  <c r="J70" i="3"/>
  <c r="J73" i="3"/>
  <c r="J76" i="3"/>
  <c r="J86" i="3"/>
  <c r="J89" i="3"/>
  <c r="J92" i="3"/>
  <c r="J102" i="3"/>
  <c r="J105" i="3"/>
  <c r="J118" i="3"/>
  <c r="J121" i="3"/>
  <c r="J124" i="3"/>
  <c r="J134" i="3"/>
  <c r="J13" i="3"/>
  <c r="J16" i="3"/>
  <c r="J26" i="3"/>
  <c r="J29" i="3"/>
  <c r="J40" i="3"/>
  <c r="J42" i="3"/>
  <c r="J45" i="3"/>
  <c r="J58" i="3"/>
  <c r="J61" i="3"/>
  <c r="J64" i="3"/>
  <c r="J74" i="3"/>
  <c r="J77" i="3"/>
  <c r="J80" i="3"/>
  <c r="J90" i="3"/>
  <c r="J93" i="3"/>
  <c r="J96" i="3"/>
  <c r="J104" i="3"/>
  <c r="J106" i="3"/>
  <c r="J109" i="3"/>
  <c r="J112" i="3"/>
  <c r="J122" i="3"/>
  <c r="J125" i="3"/>
  <c r="J128" i="3"/>
</calcChain>
</file>

<file path=xl/sharedStrings.xml><?xml version="1.0" encoding="utf-8"?>
<sst xmlns="http://schemas.openxmlformats.org/spreadsheetml/2006/main" count="53" uniqueCount="19">
  <si>
    <t>Asmeniniai rezultatai</t>
  </si>
  <si>
    <t>Komanda</t>
  </si>
  <si>
    <t>Pavardė, vardas</t>
  </si>
  <si>
    <t>Gimimo data</t>
  </si>
  <si>
    <t>Šuolis į tolį</t>
  </si>
  <si>
    <t>Kamuoliuko m.</t>
  </si>
  <si>
    <t>Taškų suma</t>
  </si>
  <si>
    <t>Vieta</t>
  </si>
  <si>
    <t>Rezultatas</t>
  </si>
  <si>
    <t>Taškai</t>
  </si>
  <si>
    <t>Varžybų vyr. teisėjas</t>
  </si>
  <si>
    <t>Varžybų vyr sekretorius</t>
  </si>
  <si>
    <t>Komandiniai rezultatai</t>
  </si>
  <si>
    <t>Eil. Nr.</t>
  </si>
  <si>
    <t xml:space="preserve">Taškų </t>
  </si>
  <si>
    <t>suma</t>
  </si>
  <si>
    <t>_______________________</t>
  </si>
  <si>
    <t>30 m bėgimas</t>
  </si>
  <si>
    <t>Prie 30 m bėgimo rezultato pridėtos 4 sek., prie šuolio į tolį - 1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</si>
</sst>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"/>
    <numFmt numFmtId="166" formatCode="yy/mm/dd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7-05-10trikov&#279;smergino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Kopija%202017-05-10%20vaikinai%20trikov&#279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2016-2017 m.m. Lietuvos mokyklų žaidynių lengvosios atletikos trikovės finalinės varžybos</v>
          </cell>
        </row>
        <row r="3">
          <cell r="B3" t="str">
            <v>Utena, 2017-05-10</v>
          </cell>
          <cell r="I3" t="str">
            <v>Merginos</v>
          </cell>
        </row>
        <row r="5">
          <cell r="B5" t="str">
            <v>Kelmės "Kražantės" progimnazija</v>
          </cell>
          <cell r="J5">
            <v>604</v>
          </cell>
        </row>
        <row r="9">
          <cell r="A9" t="str">
            <v>kelmė</v>
          </cell>
          <cell r="B9" t="str">
            <v>Džastina Iždonaitė</v>
          </cell>
          <cell r="C9">
            <v>39080</v>
          </cell>
          <cell r="D9">
            <v>9.84</v>
          </cell>
          <cell r="E9">
            <v>51</v>
          </cell>
          <cell r="F9">
            <v>463</v>
          </cell>
          <cell r="G9">
            <v>77</v>
          </cell>
          <cell r="H9">
            <v>31.85</v>
          </cell>
          <cell r="I9">
            <v>47</v>
          </cell>
        </row>
        <row r="10">
          <cell r="A10" t="str">
            <v>kelmė</v>
          </cell>
          <cell r="B10" t="str">
            <v>Žaneta Dzimidaitė</v>
          </cell>
          <cell r="C10">
            <v>38779</v>
          </cell>
          <cell r="D10">
            <v>9.91</v>
          </cell>
          <cell r="E10">
            <v>49</v>
          </cell>
          <cell r="F10">
            <v>427</v>
          </cell>
          <cell r="G10">
            <v>65</v>
          </cell>
          <cell r="H10">
            <v>31.57</v>
          </cell>
          <cell r="I10">
            <v>46</v>
          </cell>
        </row>
        <row r="11">
          <cell r="A11" t="str">
            <v>kelmė</v>
          </cell>
          <cell r="B11" t="str">
            <v>Amira Lindaitė</v>
          </cell>
          <cell r="C11">
            <v>38890</v>
          </cell>
          <cell r="D11">
            <v>10.029999999999999</v>
          </cell>
          <cell r="E11">
            <v>46</v>
          </cell>
          <cell r="F11">
            <v>430</v>
          </cell>
          <cell r="G11">
            <v>66</v>
          </cell>
          <cell r="H11">
            <v>16.41</v>
          </cell>
          <cell r="I11">
            <v>17</v>
          </cell>
        </row>
        <row r="12">
          <cell r="A12" t="str">
            <v>kelmė</v>
          </cell>
          <cell r="B12" t="str">
            <v>Vakarė Navickaitė</v>
          </cell>
          <cell r="C12">
            <v>38783</v>
          </cell>
          <cell r="D12">
            <v>10.06</v>
          </cell>
          <cell r="E12">
            <v>46</v>
          </cell>
          <cell r="F12">
            <v>432</v>
          </cell>
          <cell r="G12">
            <v>67</v>
          </cell>
          <cell r="H12">
            <v>21.61</v>
          </cell>
          <cell r="I12">
            <v>27</v>
          </cell>
        </row>
        <row r="13">
          <cell r="A13" t="str">
            <v>kelmė</v>
          </cell>
          <cell r="B13" t="str">
            <v>Dangė Leščinskytė</v>
          </cell>
          <cell r="C13">
            <v>38959</v>
          </cell>
          <cell r="D13">
            <v>10.08</v>
          </cell>
          <cell r="E13">
            <v>46</v>
          </cell>
          <cell r="F13">
            <v>424</v>
          </cell>
          <cell r="G13">
            <v>64</v>
          </cell>
          <cell r="H13">
            <v>17.809999999999999</v>
          </cell>
          <cell r="I13">
            <v>19</v>
          </cell>
        </row>
        <row r="17">
          <cell r="B17" t="str">
            <v>Biržų "Aušros" pagrindinė mokykla</v>
          </cell>
          <cell r="J17">
            <v>653</v>
          </cell>
        </row>
        <row r="21">
          <cell r="A21" t="str">
            <v>biržų</v>
          </cell>
          <cell r="B21" t="str">
            <v>Sintija Aukštikalnytė</v>
          </cell>
          <cell r="C21">
            <v>38978</v>
          </cell>
          <cell r="D21">
            <v>9.34</v>
          </cell>
          <cell r="E21">
            <v>66</v>
          </cell>
          <cell r="F21">
            <v>507</v>
          </cell>
          <cell r="G21">
            <v>93</v>
          </cell>
          <cell r="H21">
            <v>33.729999999999997</v>
          </cell>
          <cell r="I21">
            <v>50</v>
          </cell>
        </row>
        <row r="22">
          <cell r="A22" t="str">
            <v>biržų</v>
          </cell>
          <cell r="B22" t="str">
            <v>Viktorija Einorytė</v>
          </cell>
          <cell r="C22">
            <v>38943</v>
          </cell>
          <cell r="D22">
            <v>9.93</v>
          </cell>
          <cell r="E22">
            <v>49</v>
          </cell>
          <cell r="F22">
            <v>441</v>
          </cell>
          <cell r="G22">
            <v>70</v>
          </cell>
          <cell r="H22">
            <v>22.46</v>
          </cell>
          <cell r="I22">
            <v>28</v>
          </cell>
        </row>
        <row r="23">
          <cell r="A23" t="str">
            <v>biržų</v>
          </cell>
          <cell r="B23" t="str">
            <v>Paula Krisikėnaitė</v>
          </cell>
          <cell r="C23">
            <v>38931</v>
          </cell>
          <cell r="D23">
            <v>10.14</v>
          </cell>
          <cell r="E23">
            <v>43</v>
          </cell>
          <cell r="F23">
            <v>452</v>
          </cell>
          <cell r="G23">
            <v>74</v>
          </cell>
          <cell r="H23">
            <v>21.88</v>
          </cell>
          <cell r="I23">
            <v>27</v>
          </cell>
        </row>
        <row r="24">
          <cell r="A24" t="str">
            <v>biržų</v>
          </cell>
          <cell r="B24" t="str">
            <v>Urtė Gedvilaitė</v>
          </cell>
          <cell r="C24">
            <v>38874</v>
          </cell>
          <cell r="D24">
            <v>10.06</v>
          </cell>
          <cell r="E24">
            <v>46</v>
          </cell>
          <cell r="F24">
            <v>436</v>
          </cell>
          <cell r="G24">
            <v>68</v>
          </cell>
          <cell r="H24">
            <v>12.98</v>
          </cell>
          <cell r="I24">
            <v>10</v>
          </cell>
        </row>
        <row r="25">
          <cell r="A25" t="str">
            <v>biržų</v>
          </cell>
          <cell r="B25" t="str">
            <v>Odrė Pakalnytė</v>
          </cell>
          <cell r="C25">
            <v>38872</v>
          </cell>
          <cell r="D25">
            <v>10.24</v>
          </cell>
          <cell r="E25">
            <v>41</v>
          </cell>
          <cell r="F25">
            <v>430</v>
          </cell>
          <cell r="G25">
            <v>66</v>
          </cell>
          <cell r="H25">
            <v>31.3</v>
          </cell>
          <cell r="I25">
            <v>46</v>
          </cell>
        </row>
        <row r="28">
          <cell r="B28" t="str">
            <v>Vilniaus r. Buivydžių gimnazija</v>
          </cell>
          <cell r="J28">
            <v>588</v>
          </cell>
        </row>
        <row r="32">
          <cell r="A32" t="str">
            <v>buivydžių</v>
          </cell>
          <cell r="B32" t="str">
            <v>Emilija Mincevič</v>
          </cell>
          <cell r="C32">
            <v>38718</v>
          </cell>
          <cell r="D32">
            <v>9.65</v>
          </cell>
          <cell r="E32">
            <v>57</v>
          </cell>
          <cell r="F32">
            <v>454</v>
          </cell>
          <cell r="G32">
            <v>74</v>
          </cell>
          <cell r="H32">
            <v>29.16</v>
          </cell>
          <cell r="I32">
            <v>41</v>
          </cell>
        </row>
        <row r="33">
          <cell r="A33" t="str">
            <v>buivydžių</v>
          </cell>
          <cell r="B33" t="str">
            <v>Kamila Mincevič</v>
          </cell>
          <cell r="C33">
            <v>38718</v>
          </cell>
          <cell r="D33">
            <v>10.11</v>
          </cell>
          <cell r="E33">
            <v>43</v>
          </cell>
          <cell r="F33">
            <v>425</v>
          </cell>
          <cell r="G33">
            <v>65</v>
          </cell>
          <cell r="H33">
            <v>20.51</v>
          </cell>
          <cell r="I33">
            <v>25</v>
          </cell>
        </row>
        <row r="34">
          <cell r="A34" t="str">
            <v>buivydžių</v>
          </cell>
          <cell r="B34" t="str">
            <v>Iveta Rynkevič</v>
          </cell>
          <cell r="C34">
            <v>38718</v>
          </cell>
          <cell r="D34">
            <v>10.26</v>
          </cell>
          <cell r="E34">
            <v>41</v>
          </cell>
          <cell r="F34">
            <v>405</v>
          </cell>
          <cell r="G34">
            <v>58</v>
          </cell>
          <cell r="H34">
            <v>23.28</v>
          </cell>
          <cell r="I34">
            <v>30</v>
          </cell>
        </row>
        <row r="35">
          <cell r="A35" t="str">
            <v>buivydžių</v>
          </cell>
          <cell r="B35" t="str">
            <v>Dovilė Zurzaitė</v>
          </cell>
          <cell r="C35">
            <v>38718</v>
          </cell>
          <cell r="D35">
            <v>9.81</v>
          </cell>
          <cell r="E35">
            <v>51</v>
          </cell>
          <cell r="F35">
            <v>453</v>
          </cell>
          <cell r="G35">
            <v>74</v>
          </cell>
          <cell r="H35">
            <v>22.78</v>
          </cell>
          <cell r="I35">
            <v>29</v>
          </cell>
        </row>
        <row r="36">
          <cell r="A36" t="str">
            <v>buivydžių</v>
          </cell>
          <cell r="B36" t="str">
            <v>Diana Mazurkevič Malgozata</v>
          </cell>
          <cell r="C36">
            <v>38718</v>
          </cell>
          <cell r="D36">
            <v>10.199999999999999</v>
          </cell>
          <cell r="E36">
            <v>41</v>
          </cell>
          <cell r="F36">
            <v>385</v>
          </cell>
          <cell r="G36">
            <v>51</v>
          </cell>
          <cell r="H36">
            <v>22.03</v>
          </cell>
          <cell r="I36">
            <v>28</v>
          </cell>
        </row>
        <row r="41">
          <cell r="B41" t="str">
            <v>Visagino "Gerosios vilties" progimnazija</v>
          </cell>
          <cell r="J41">
            <v>538</v>
          </cell>
        </row>
        <row r="45">
          <cell r="A45" t="str">
            <v>visagino</v>
          </cell>
          <cell r="B45" t="str">
            <v>Aliona Aleksejeva</v>
          </cell>
          <cell r="C45">
            <v>38862</v>
          </cell>
          <cell r="D45">
            <v>9.4499999999999993</v>
          </cell>
          <cell r="E45">
            <v>63</v>
          </cell>
          <cell r="F45">
            <v>475</v>
          </cell>
          <cell r="G45">
            <v>81</v>
          </cell>
          <cell r="H45">
            <v>17.38</v>
          </cell>
          <cell r="I45">
            <v>19</v>
          </cell>
        </row>
        <row r="46">
          <cell r="A46" t="str">
            <v>visagino</v>
          </cell>
          <cell r="B46" t="str">
            <v>Valerija Grigorjeva</v>
          </cell>
          <cell r="C46">
            <v>39063</v>
          </cell>
          <cell r="D46">
            <v>10.31</v>
          </cell>
          <cell r="E46">
            <v>39</v>
          </cell>
          <cell r="F46">
            <v>417</v>
          </cell>
          <cell r="G46">
            <v>62</v>
          </cell>
          <cell r="H46">
            <v>20.21</v>
          </cell>
          <cell r="I46">
            <v>24</v>
          </cell>
        </row>
        <row r="47">
          <cell r="A47" t="str">
            <v>visagino</v>
          </cell>
          <cell r="B47" t="str">
            <v>Jelena Tišalovič</v>
          </cell>
          <cell r="C47">
            <v>38945</v>
          </cell>
          <cell r="D47">
            <v>9.84</v>
          </cell>
          <cell r="E47">
            <v>51</v>
          </cell>
          <cell r="F47">
            <v>428</v>
          </cell>
          <cell r="G47">
            <v>66</v>
          </cell>
          <cell r="H47">
            <v>16.309999999999999</v>
          </cell>
          <cell r="I47">
            <v>17</v>
          </cell>
        </row>
        <row r="48">
          <cell r="A48" t="str">
            <v>visagino</v>
          </cell>
          <cell r="B48" t="str">
            <v>Evelina Žirnova</v>
          </cell>
          <cell r="C48">
            <v>39045</v>
          </cell>
          <cell r="D48">
            <v>9.64</v>
          </cell>
          <cell r="E48">
            <v>57</v>
          </cell>
          <cell r="F48">
            <v>372</v>
          </cell>
          <cell r="G48">
            <v>47</v>
          </cell>
          <cell r="H48">
            <v>13.64</v>
          </cell>
          <cell r="I48">
            <v>12</v>
          </cell>
        </row>
        <row r="49">
          <cell r="A49" t="str">
            <v>visagino</v>
          </cell>
          <cell r="B49" t="str">
            <v>Ksenija Tomm</v>
          </cell>
          <cell r="C49">
            <v>39483</v>
          </cell>
          <cell r="D49">
            <v>10.63</v>
          </cell>
          <cell r="E49">
            <v>32</v>
          </cell>
          <cell r="F49">
            <v>393</v>
          </cell>
          <cell r="G49">
            <v>54</v>
          </cell>
          <cell r="H49">
            <v>19.64</v>
          </cell>
          <cell r="I49">
            <v>24</v>
          </cell>
        </row>
        <row r="53">
          <cell r="B53" t="str">
            <v>Širvintų pradinė mokykla</v>
          </cell>
          <cell r="J53">
            <v>577</v>
          </cell>
        </row>
        <row r="57">
          <cell r="A57" t="str">
            <v>širvintų</v>
          </cell>
          <cell r="B57" t="str">
            <v>Goda Stundytė</v>
          </cell>
          <cell r="C57">
            <v>38925</v>
          </cell>
          <cell r="D57">
            <v>9.76</v>
          </cell>
          <cell r="E57">
            <v>54</v>
          </cell>
          <cell r="F57">
            <v>443</v>
          </cell>
          <cell r="G57">
            <v>71</v>
          </cell>
          <cell r="H57">
            <v>24.3</v>
          </cell>
          <cell r="I57">
            <v>32</v>
          </cell>
        </row>
        <row r="58">
          <cell r="A58" t="str">
            <v>širvintų</v>
          </cell>
          <cell r="B58" t="str">
            <v>Elzė Matukaitė</v>
          </cell>
          <cell r="C58">
            <v>39340</v>
          </cell>
          <cell r="D58">
            <v>9.8000000000000007</v>
          </cell>
          <cell r="E58">
            <v>51</v>
          </cell>
          <cell r="F58">
            <v>435</v>
          </cell>
          <cell r="G58">
            <v>68</v>
          </cell>
          <cell r="H58">
            <v>24.9</v>
          </cell>
          <cell r="I58">
            <v>33</v>
          </cell>
        </row>
        <row r="59">
          <cell r="A59" t="str">
            <v>širvintų</v>
          </cell>
          <cell r="B59" t="str">
            <v>Kamilė Bubelevičiūtė</v>
          </cell>
          <cell r="C59">
            <v>39096</v>
          </cell>
          <cell r="D59">
            <v>10.050000000000001</v>
          </cell>
          <cell r="E59">
            <v>46</v>
          </cell>
          <cell r="F59">
            <v>392</v>
          </cell>
          <cell r="G59">
            <v>54</v>
          </cell>
          <cell r="H59">
            <v>27.59</v>
          </cell>
          <cell r="I59">
            <v>38</v>
          </cell>
        </row>
        <row r="60">
          <cell r="A60" t="str">
            <v>širvintų</v>
          </cell>
          <cell r="B60" t="str">
            <v>Deimantė Vietrinaitė</v>
          </cell>
          <cell r="C60">
            <v>39391</v>
          </cell>
          <cell r="D60">
            <v>10.15</v>
          </cell>
          <cell r="E60">
            <v>43</v>
          </cell>
          <cell r="F60">
            <v>388</v>
          </cell>
          <cell r="G60">
            <v>52</v>
          </cell>
          <cell r="H60">
            <v>22.08</v>
          </cell>
          <cell r="I60">
            <v>28</v>
          </cell>
        </row>
        <row r="61">
          <cell r="A61" t="str">
            <v>širvintų</v>
          </cell>
          <cell r="B61" t="str">
            <v>Gustė Stankutė</v>
          </cell>
          <cell r="C61">
            <v>38893</v>
          </cell>
          <cell r="D61">
            <v>10.220000000000001</v>
          </cell>
          <cell r="E61">
            <v>41</v>
          </cell>
          <cell r="F61">
            <v>373</v>
          </cell>
          <cell r="G61">
            <v>47</v>
          </cell>
          <cell r="H61">
            <v>29.43</v>
          </cell>
          <cell r="I61">
            <v>42</v>
          </cell>
        </row>
        <row r="65">
          <cell r="B65" t="str">
            <v>Mažeikių Pavasario pagrindinė mokykla</v>
          </cell>
          <cell r="J65">
            <v>662</v>
          </cell>
        </row>
        <row r="69">
          <cell r="A69" t="str">
            <v>mažeikių</v>
          </cell>
          <cell r="B69" t="str">
            <v>Roberta Krūmaitė</v>
          </cell>
          <cell r="C69">
            <v>39003</v>
          </cell>
          <cell r="D69">
            <v>9.59</v>
          </cell>
          <cell r="E69">
            <v>60</v>
          </cell>
          <cell r="F69">
            <v>437</v>
          </cell>
          <cell r="G69">
            <v>69</v>
          </cell>
          <cell r="H69">
            <v>23.36</v>
          </cell>
          <cell r="I69">
            <v>30</v>
          </cell>
        </row>
        <row r="70">
          <cell r="A70" t="str">
            <v>mažeikių</v>
          </cell>
          <cell r="B70" t="str">
            <v>Brigita Kelpšaitė</v>
          </cell>
          <cell r="C70">
            <v>38903</v>
          </cell>
          <cell r="D70">
            <v>9.49</v>
          </cell>
          <cell r="E70">
            <v>63</v>
          </cell>
          <cell r="F70">
            <v>428</v>
          </cell>
          <cell r="G70">
            <v>66</v>
          </cell>
          <cell r="H70">
            <v>31.33</v>
          </cell>
          <cell r="I70">
            <v>46</v>
          </cell>
        </row>
        <row r="71">
          <cell r="A71" t="str">
            <v>mažeikių</v>
          </cell>
          <cell r="B71" t="str">
            <v>Augustė Eičinaitė</v>
          </cell>
          <cell r="C71">
            <v>38786</v>
          </cell>
          <cell r="D71">
            <v>9.7100000000000009</v>
          </cell>
          <cell r="E71">
            <v>54</v>
          </cell>
          <cell r="F71">
            <v>414</v>
          </cell>
          <cell r="G71">
            <v>61</v>
          </cell>
          <cell r="H71">
            <v>36.229999999999997</v>
          </cell>
          <cell r="I71">
            <v>55</v>
          </cell>
        </row>
        <row r="72">
          <cell r="A72" t="str">
            <v>mažeikių</v>
          </cell>
          <cell r="B72" t="str">
            <v>Austėja Kociūtė</v>
          </cell>
          <cell r="C72">
            <v>38981</v>
          </cell>
          <cell r="D72">
            <v>10.1</v>
          </cell>
          <cell r="E72">
            <v>43</v>
          </cell>
          <cell r="F72">
            <v>392</v>
          </cell>
          <cell r="G72">
            <v>54</v>
          </cell>
          <cell r="H72">
            <v>31.78</v>
          </cell>
          <cell r="I72">
            <v>47</v>
          </cell>
        </row>
        <row r="73">
          <cell r="A73" t="str">
            <v>mažeikių</v>
          </cell>
          <cell r="B73" t="str">
            <v>Kornelija Bučytė</v>
          </cell>
          <cell r="C73">
            <v>38972</v>
          </cell>
          <cell r="D73">
            <v>9.74</v>
          </cell>
          <cell r="E73">
            <v>54</v>
          </cell>
          <cell r="F73">
            <v>422</v>
          </cell>
          <cell r="G73">
            <v>64</v>
          </cell>
          <cell r="H73">
            <v>28.48</v>
          </cell>
          <cell r="I73">
            <v>40</v>
          </cell>
        </row>
        <row r="77">
          <cell r="B77" t="str">
            <v>Kauno r. Garliavos Jonučių progimnazija</v>
          </cell>
          <cell r="J77">
            <v>668</v>
          </cell>
        </row>
        <row r="81">
          <cell r="A81" t="str">
            <v>garliavos</v>
          </cell>
          <cell r="B81" t="str">
            <v>Greta Urbonavičiūtė</v>
          </cell>
          <cell r="C81">
            <v>38919</v>
          </cell>
          <cell r="D81">
            <v>9.5299999999999994</v>
          </cell>
          <cell r="E81">
            <v>60</v>
          </cell>
          <cell r="F81">
            <v>469</v>
          </cell>
          <cell r="G81">
            <v>79</v>
          </cell>
          <cell r="H81">
            <v>30.96</v>
          </cell>
          <cell r="I81">
            <v>45</v>
          </cell>
        </row>
        <row r="82">
          <cell r="A82" t="str">
            <v>garliavos</v>
          </cell>
          <cell r="B82" t="str">
            <v>Ugnė Rudaitytė</v>
          </cell>
          <cell r="C82">
            <v>38871</v>
          </cell>
          <cell r="D82">
            <v>10.44</v>
          </cell>
          <cell r="E82">
            <v>36</v>
          </cell>
          <cell r="F82">
            <v>396</v>
          </cell>
          <cell r="G82">
            <v>55</v>
          </cell>
          <cell r="H82">
            <v>24.76</v>
          </cell>
          <cell r="I82">
            <v>33</v>
          </cell>
        </row>
        <row r="83">
          <cell r="A83" t="str">
            <v>garliavos</v>
          </cell>
          <cell r="B83" t="str">
            <v>Agnė Gudlinkytė</v>
          </cell>
          <cell r="C83">
            <v>38776</v>
          </cell>
          <cell r="D83">
            <v>9.77</v>
          </cell>
          <cell r="E83">
            <v>54</v>
          </cell>
          <cell r="F83">
            <v>425</v>
          </cell>
          <cell r="G83">
            <v>65</v>
          </cell>
          <cell r="H83">
            <v>34.880000000000003</v>
          </cell>
          <cell r="I83">
            <v>53</v>
          </cell>
        </row>
        <row r="84">
          <cell r="A84" t="str">
            <v>garliavos</v>
          </cell>
          <cell r="B84" t="str">
            <v>Emilija Šutkutė</v>
          </cell>
          <cell r="C84">
            <v>38874</v>
          </cell>
          <cell r="D84">
            <v>9.68</v>
          </cell>
          <cell r="E84">
            <v>57</v>
          </cell>
          <cell r="F84">
            <v>462</v>
          </cell>
          <cell r="G84">
            <v>77</v>
          </cell>
          <cell r="H84">
            <v>20.7</v>
          </cell>
          <cell r="I84">
            <v>25</v>
          </cell>
        </row>
        <row r="85">
          <cell r="A85" t="str">
            <v>garliavos</v>
          </cell>
          <cell r="B85" t="str">
            <v>Rūta Karečkaitė</v>
          </cell>
          <cell r="C85">
            <v>38855</v>
          </cell>
          <cell r="D85">
            <v>9.6999999999999993</v>
          </cell>
          <cell r="E85">
            <v>54</v>
          </cell>
          <cell r="F85">
            <v>435</v>
          </cell>
          <cell r="G85">
            <v>68</v>
          </cell>
          <cell r="H85">
            <v>23.57</v>
          </cell>
          <cell r="I85">
            <v>31</v>
          </cell>
        </row>
        <row r="89">
          <cell r="B89" t="str">
            <v>Jurbarko Vytauto Didžiojo pagrindinė mokykla</v>
          </cell>
          <cell r="J89">
            <v>593</v>
          </cell>
        </row>
        <row r="93">
          <cell r="A93" t="str">
            <v>jurbarko</v>
          </cell>
          <cell r="B93" t="str">
            <v>Gabrielė Babiliūtė</v>
          </cell>
          <cell r="C93">
            <v>38822</v>
          </cell>
          <cell r="D93">
            <v>10.06</v>
          </cell>
          <cell r="E93">
            <v>46</v>
          </cell>
          <cell r="F93">
            <v>445</v>
          </cell>
          <cell r="G93">
            <v>71</v>
          </cell>
          <cell r="H93">
            <v>31.4</v>
          </cell>
          <cell r="I93">
            <v>46</v>
          </cell>
        </row>
        <row r="94">
          <cell r="A94" t="str">
            <v>jurbarko</v>
          </cell>
          <cell r="B94" t="str">
            <v>Samanta Eidokaitytė</v>
          </cell>
          <cell r="C94">
            <v>39226</v>
          </cell>
          <cell r="D94">
            <v>10.25</v>
          </cell>
          <cell r="E94">
            <v>41</v>
          </cell>
          <cell r="F94">
            <v>400</v>
          </cell>
          <cell r="G94">
            <v>56</v>
          </cell>
          <cell r="H94">
            <v>26.1</v>
          </cell>
          <cell r="I94">
            <v>35</v>
          </cell>
        </row>
        <row r="95">
          <cell r="A95" t="str">
            <v>jurbarko</v>
          </cell>
          <cell r="B95" t="str">
            <v>Saulė Griškutė</v>
          </cell>
          <cell r="C95">
            <v>39114</v>
          </cell>
          <cell r="D95">
            <v>9.59</v>
          </cell>
          <cell r="E95">
            <v>60</v>
          </cell>
          <cell r="F95">
            <v>460</v>
          </cell>
          <cell r="G95">
            <v>76</v>
          </cell>
          <cell r="H95">
            <v>17.45</v>
          </cell>
          <cell r="I95">
            <v>19</v>
          </cell>
        </row>
        <row r="96">
          <cell r="A96" t="str">
            <v>jurbarko</v>
          </cell>
          <cell r="B96" t="str">
            <v>Vytautė Kalašinskaitė</v>
          </cell>
          <cell r="C96">
            <v>39329</v>
          </cell>
          <cell r="D96">
            <v>9.9700000000000006</v>
          </cell>
          <cell r="E96">
            <v>49</v>
          </cell>
          <cell r="F96">
            <v>396</v>
          </cell>
          <cell r="G96">
            <v>55</v>
          </cell>
          <cell r="H96">
            <v>17.71</v>
          </cell>
          <cell r="I96">
            <v>19</v>
          </cell>
        </row>
        <row r="97">
          <cell r="A97" t="str">
            <v>jurbarko</v>
          </cell>
          <cell r="B97" t="str">
            <v>Orijana Noreikaitė</v>
          </cell>
          <cell r="C97">
            <v>38749</v>
          </cell>
          <cell r="D97">
            <v>9.84</v>
          </cell>
          <cell r="E97">
            <v>51</v>
          </cell>
          <cell r="F97">
            <v>398</v>
          </cell>
          <cell r="G97">
            <v>56</v>
          </cell>
          <cell r="H97">
            <v>26.44</v>
          </cell>
          <cell r="I97">
            <v>36</v>
          </cell>
        </row>
        <row r="101">
          <cell r="B101" t="str">
            <v>Gargždų "Kranto" pagrindinė mokykla</v>
          </cell>
          <cell r="J101">
            <v>553</v>
          </cell>
        </row>
        <row r="105">
          <cell r="A105" t="str">
            <v>gargždų</v>
          </cell>
          <cell r="B105" t="str">
            <v>Rūta Jakaitė</v>
          </cell>
          <cell r="C105">
            <v>38849</v>
          </cell>
          <cell r="D105">
            <v>9.6999999999999993</v>
          </cell>
          <cell r="E105">
            <v>54</v>
          </cell>
          <cell r="F105">
            <v>430</v>
          </cell>
          <cell r="G105">
            <v>66</v>
          </cell>
          <cell r="H105">
            <v>32.18</v>
          </cell>
          <cell r="I105">
            <v>47</v>
          </cell>
        </row>
        <row r="106">
          <cell r="A106" t="str">
            <v>gargždų</v>
          </cell>
          <cell r="B106" t="str">
            <v>Elzė Ruseckaitė</v>
          </cell>
          <cell r="C106">
            <v>38753</v>
          </cell>
          <cell r="D106">
            <v>9.69</v>
          </cell>
          <cell r="E106">
            <v>57</v>
          </cell>
          <cell r="F106">
            <v>427</v>
          </cell>
          <cell r="G106">
            <v>65</v>
          </cell>
          <cell r="H106">
            <v>16.600000000000001</v>
          </cell>
          <cell r="I106">
            <v>17</v>
          </cell>
        </row>
        <row r="107">
          <cell r="A107" t="str">
            <v>gargždų</v>
          </cell>
          <cell r="B107" t="str">
            <v>Vesta Gumuliauskaitė</v>
          </cell>
          <cell r="C107">
            <v>38875</v>
          </cell>
          <cell r="D107">
            <v>10.27</v>
          </cell>
          <cell r="E107">
            <v>41</v>
          </cell>
          <cell r="F107">
            <v>410</v>
          </cell>
          <cell r="G107">
            <v>60</v>
          </cell>
          <cell r="H107">
            <v>22</v>
          </cell>
          <cell r="I107">
            <v>28</v>
          </cell>
        </row>
        <row r="108">
          <cell r="A108" t="str">
            <v>gargždų</v>
          </cell>
          <cell r="B108" t="str">
            <v>Airida Abromaitytė</v>
          </cell>
          <cell r="C108">
            <v>38733</v>
          </cell>
          <cell r="D108">
            <v>10.45</v>
          </cell>
          <cell r="E108">
            <v>36</v>
          </cell>
          <cell r="F108">
            <v>345</v>
          </cell>
          <cell r="G108">
            <v>38</v>
          </cell>
          <cell r="H108">
            <v>15.8</v>
          </cell>
          <cell r="I108">
            <v>16</v>
          </cell>
        </row>
        <row r="109">
          <cell r="A109" t="str">
            <v>gargždų</v>
          </cell>
          <cell r="B109" t="str">
            <v>Gabrielė Jocytė</v>
          </cell>
          <cell r="C109">
            <v>38961</v>
          </cell>
          <cell r="D109">
            <v>10.25</v>
          </cell>
          <cell r="E109">
            <v>41</v>
          </cell>
          <cell r="F109">
            <v>408</v>
          </cell>
          <cell r="G109">
            <v>59</v>
          </cell>
          <cell r="H109">
            <v>17.079999999999998</v>
          </cell>
          <cell r="I109">
            <v>18</v>
          </cell>
        </row>
        <row r="114">
          <cell r="B114" t="str">
            <v>Raseinių Šaltinio progimnazija</v>
          </cell>
          <cell r="J114">
            <v>614</v>
          </cell>
        </row>
        <row r="118">
          <cell r="A118" t="str">
            <v>raseinių</v>
          </cell>
          <cell r="B118" t="str">
            <v>Morta Gailiūtė</v>
          </cell>
          <cell r="C118">
            <v>38718</v>
          </cell>
          <cell r="D118">
            <v>9.76</v>
          </cell>
          <cell r="E118">
            <v>54</v>
          </cell>
          <cell r="F118">
            <v>430</v>
          </cell>
          <cell r="G118">
            <v>66</v>
          </cell>
          <cell r="H118">
            <v>28.44</v>
          </cell>
          <cell r="I118">
            <v>40</v>
          </cell>
        </row>
        <row r="119">
          <cell r="A119" t="str">
            <v>raseinių</v>
          </cell>
          <cell r="B119" t="str">
            <v>Deimantė Kazlauskytė</v>
          </cell>
          <cell r="C119">
            <v>38718</v>
          </cell>
          <cell r="D119">
            <v>9.8000000000000007</v>
          </cell>
          <cell r="E119">
            <v>51</v>
          </cell>
          <cell r="F119">
            <v>463</v>
          </cell>
          <cell r="G119">
            <v>77</v>
          </cell>
          <cell r="H119">
            <v>23.46</v>
          </cell>
          <cell r="I119">
            <v>30</v>
          </cell>
        </row>
        <row r="120">
          <cell r="A120" t="str">
            <v>raseinių</v>
          </cell>
          <cell r="B120" t="str">
            <v>Simona Bielinytė</v>
          </cell>
          <cell r="C120">
            <v>38718</v>
          </cell>
          <cell r="D120">
            <v>10.02</v>
          </cell>
          <cell r="E120">
            <v>46</v>
          </cell>
          <cell r="F120">
            <v>436</v>
          </cell>
          <cell r="G120">
            <v>68</v>
          </cell>
          <cell r="H120">
            <v>28.39</v>
          </cell>
          <cell r="I120">
            <v>40</v>
          </cell>
        </row>
        <row r="121">
          <cell r="A121" t="str">
            <v>raseinių</v>
          </cell>
          <cell r="B121" t="str">
            <v>Samanta Tamkutė</v>
          </cell>
          <cell r="C121">
            <v>38718</v>
          </cell>
          <cell r="D121">
            <v>10</v>
          </cell>
          <cell r="E121">
            <v>46</v>
          </cell>
          <cell r="F121">
            <v>392</v>
          </cell>
          <cell r="G121">
            <v>54</v>
          </cell>
          <cell r="H121">
            <v>29.32</v>
          </cell>
          <cell r="I121">
            <v>42</v>
          </cell>
        </row>
        <row r="122">
          <cell r="A122" t="str">
            <v>raseinių</v>
          </cell>
          <cell r="B122" t="str">
            <v>Tautvilė Beinoraitė</v>
          </cell>
          <cell r="C122">
            <v>38718</v>
          </cell>
          <cell r="D122">
            <v>10.119999999999999</v>
          </cell>
          <cell r="E122">
            <v>43</v>
          </cell>
          <cell r="F122">
            <v>420</v>
          </cell>
          <cell r="G122">
            <v>63</v>
          </cell>
          <cell r="H122">
            <v>24.92</v>
          </cell>
          <cell r="I122">
            <v>33</v>
          </cell>
        </row>
        <row r="126">
          <cell r="B126" t="str">
            <v>Šiaulių Centro pradinė mokykla</v>
          </cell>
          <cell r="J126">
            <v>616</v>
          </cell>
        </row>
        <row r="130">
          <cell r="A130" t="str">
            <v>šiaulių</v>
          </cell>
          <cell r="B130" t="str">
            <v>Andrėja Šimkutė</v>
          </cell>
          <cell r="C130">
            <v>38822</v>
          </cell>
          <cell r="D130">
            <v>9.5</v>
          </cell>
          <cell r="E130">
            <v>60</v>
          </cell>
          <cell r="F130">
            <v>453</v>
          </cell>
          <cell r="G130">
            <v>74</v>
          </cell>
          <cell r="H130">
            <v>22.72</v>
          </cell>
          <cell r="I130">
            <v>29</v>
          </cell>
        </row>
        <row r="131">
          <cell r="A131" t="str">
            <v>šiaulių</v>
          </cell>
          <cell r="B131" t="str">
            <v>Gerda Selvenytė</v>
          </cell>
          <cell r="C131">
            <v>38863</v>
          </cell>
          <cell r="D131">
            <v>9.81</v>
          </cell>
          <cell r="E131">
            <v>51</v>
          </cell>
          <cell r="F131">
            <v>412</v>
          </cell>
          <cell r="G131">
            <v>60</v>
          </cell>
          <cell r="H131">
            <v>31.29</v>
          </cell>
          <cell r="I131">
            <v>46</v>
          </cell>
        </row>
        <row r="132">
          <cell r="A132" t="str">
            <v>šiaulių</v>
          </cell>
          <cell r="B132" t="str">
            <v>Brigita Abukaitytė</v>
          </cell>
          <cell r="C132">
            <v>39003</v>
          </cell>
          <cell r="D132">
            <v>9.92</v>
          </cell>
          <cell r="E132">
            <v>49</v>
          </cell>
          <cell r="F132">
            <v>374</v>
          </cell>
          <cell r="G132">
            <v>48</v>
          </cell>
          <cell r="H132">
            <v>27.53</v>
          </cell>
          <cell r="I132">
            <v>38</v>
          </cell>
        </row>
        <row r="133">
          <cell r="A133" t="str">
            <v>šiaulių</v>
          </cell>
          <cell r="B133" t="str">
            <v>Ema Malevičiūtė</v>
          </cell>
          <cell r="C133">
            <v>38864</v>
          </cell>
          <cell r="D133">
            <v>9.9700000000000006</v>
          </cell>
          <cell r="E133">
            <v>49</v>
          </cell>
          <cell r="F133">
            <v>405</v>
          </cell>
          <cell r="G133">
            <v>58</v>
          </cell>
          <cell r="H133">
            <v>27.58</v>
          </cell>
          <cell r="I133">
            <v>38</v>
          </cell>
        </row>
        <row r="134">
          <cell r="A134" t="str">
            <v>šiaulių</v>
          </cell>
          <cell r="B134" t="str">
            <v>Mingailė Petroliūnaitė</v>
          </cell>
          <cell r="C134">
            <v>38743</v>
          </cell>
          <cell r="D134">
            <v>9.74</v>
          </cell>
          <cell r="E134">
            <v>54</v>
          </cell>
          <cell r="F134">
            <v>454</v>
          </cell>
          <cell r="G134">
            <v>74</v>
          </cell>
          <cell r="H134">
            <v>19.28</v>
          </cell>
          <cell r="I134">
            <v>23</v>
          </cell>
        </row>
        <row r="138">
          <cell r="B138" t="str">
            <v>Kaltinėnų Aleksandro Stulginskio gimnazija</v>
          </cell>
          <cell r="J138">
            <v>457</v>
          </cell>
        </row>
        <row r="142">
          <cell r="A142" t="str">
            <v>kaltinėnų</v>
          </cell>
          <cell r="B142" t="str">
            <v>Smiltė trimirkaitė</v>
          </cell>
          <cell r="C142">
            <v>39037</v>
          </cell>
          <cell r="D142">
            <v>11.25</v>
          </cell>
          <cell r="E142">
            <v>20</v>
          </cell>
          <cell r="F142">
            <v>433</v>
          </cell>
          <cell r="G142">
            <v>67</v>
          </cell>
          <cell r="H142">
            <v>15.5</v>
          </cell>
          <cell r="I142">
            <v>15</v>
          </cell>
        </row>
        <row r="143">
          <cell r="A143" t="str">
            <v>kaltinėnų</v>
          </cell>
          <cell r="B143" t="str">
            <v>Gabrielė Nugarytė</v>
          </cell>
          <cell r="C143">
            <v>38738</v>
          </cell>
          <cell r="D143">
            <v>10.119999999999999</v>
          </cell>
          <cell r="E143">
            <v>43</v>
          </cell>
          <cell r="F143">
            <v>424</v>
          </cell>
          <cell r="G143">
            <v>64</v>
          </cell>
          <cell r="H143">
            <v>25.36</v>
          </cell>
          <cell r="I143">
            <v>34</v>
          </cell>
        </row>
        <row r="144">
          <cell r="A144" t="str">
            <v>kaltinėnų</v>
          </cell>
          <cell r="B144" t="str">
            <v>Danielė Kelpšaitė</v>
          </cell>
          <cell r="C144">
            <v>38904</v>
          </cell>
          <cell r="D144">
            <v>9.91</v>
          </cell>
          <cell r="E144">
            <v>49</v>
          </cell>
          <cell r="F144">
            <v>377</v>
          </cell>
          <cell r="G144">
            <v>49</v>
          </cell>
          <cell r="H144">
            <v>16.22</v>
          </cell>
          <cell r="I144">
            <v>16</v>
          </cell>
        </row>
        <row r="145">
          <cell r="A145" t="str">
            <v>kaltinėnų</v>
          </cell>
          <cell r="B145" t="str">
            <v>Adriana Zybartaitė</v>
          </cell>
          <cell r="C145">
            <v>38789</v>
          </cell>
          <cell r="D145">
            <v>10.24</v>
          </cell>
          <cell r="E145">
            <v>41</v>
          </cell>
          <cell r="F145">
            <v>343</v>
          </cell>
          <cell r="G145">
            <v>37</v>
          </cell>
          <cell r="H145">
            <v>18.690000000000001</v>
          </cell>
          <cell r="I145">
            <v>21</v>
          </cell>
        </row>
        <row r="146">
          <cell r="A146" t="str">
            <v>kaltinėnų</v>
          </cell>
          <cell r="B146" t="str">
            <v>Raminta Petrauskaitė</v>
          </cell>
          <cell r="C146">
            <v>39228</v>
          </cell>
          <cell r="D146">
            <v>10.52</v>
          </cell>
          <cell r="E146">
            <v>34</v>
          </cell>
          <cell r="F146">
            <v>337</v>
          </cell>
          <cell r="G146">
            <v>35</v>
          </cell>
          <cell r="H146">
            <v>23.7</v>
          </cell>
          <cell r="I146">
            <v>31</v>
          </cell>
        </row>
        <row r="162">
          <cell r="B162" t="str">
            <v>Alytaus Panemunės pagrindinė mokykla</v>
          </cell>
          <cell r="J162">
            <v>521</v>
          </cell>
        </row>
        <row r="166">
          <cell r="A166" t="str">
            <v>alytaus</v>
          </cell>
          <cell r="B166" t="str">
            <v>Augustė Janavičiūtė</v>
          </cell>
          <cell r="C166">
            <v>39029</v>
          </cell>
          <cell r="D166">
            <v>10.06</v>
          </cell>
          <cell r="E166">
            <v>46</v>
          </cell>
          <cell r="F166">
            <v>414</v>
          </cell>
          <cell r="G166">
            <v>61</v>
          </cell>
          <cell r="H166">
            <v>20.18</v>
          </cell>
          <cell r="I166">
            <v>24</v>
          </cell>
        </row>
        <row r="167">
          <cell r="A167" t="str">
            <v>alytaus</v>
          </cell>
          <cell r="B167" t="str">
            <v>Gabrielė Karvelytė</v>
          </cell>
          <cell r="C167">
            <v>38851</v>
          </cell>
          <cell r="D167">
            <v>10.74</v>
          </cell>
          <cell r="E167">
            <v>30</v>
          </cell>
          <cell r="F167">
            <v>399</v>
          </cell>
          <cell r="G167">
            <v>56</v>
          </cell>
          <cell r="H167">
            <v>34.15</v>
          </cell>
          <cell r="I167">
            <v>51</v>
          </cell>
        </row>
        <row r="168">
          <cell r="A168" t="str">
            <v>alytaus</v>
          </cell>
          <cell r="B168" t="str">
            <v>Paulina Pockevičiūtė</v>
          </cell>
          <cell r="C168">
            <v>38905</v>
          </cell>
          <cell r="D168">
            <v>10.74</v>
          </cell>
          <cell r="E168">
            <v>30</v>
          </cell>
          <cell r="F168">
            <v>366</v>
          </cell>
          <cell r="G168">
            <v>45</v>
          </cell>
          <cell r="H168">
            <v>23.05</v>
          </cell>
          <cell r="I168">
            <v>30</v>
          </cell>
        </row>
        <row r="169">
          <cell r="A169" t="str">
            <v>alytaus</v>
          </cell>
          <cell r="B169" t="str">
            <v>Gustė Račkauskaitė</v>
          </cell>
          <cell r="C169">
            <v>38822</v>
          </cell>
          <cell r="D169">
            <v>9.85</v>
          </cell>
          <cell r="E169">
            <v>51</v>
          </cell>
          <cell r="F169">
            <v>414</v>
          </cell>
          <cell r="G169">
            <v>61</v>
          </cell>
          <cell r="H169">
            <v>13.44</v>
          </cell>
          <cell r="I169">
            <v>11</v>
          </cell>
        </row>
        <row r="170">
          <cell r="A170" t="str">
            <v>alytaus</v>
          </cell>
          <cell r="B170" t="str">
            <v>Atėnė Šeputytė</v>
          </cell>
          <cell r="C170">
            <v>38865</v>
          </cell>
          <cell r="D170">
            <v>9.93</v>
          </cell>
          <cell r="E170">
            <v>49</v>
          </cell>
          <cell r="F170">
            <v>397</v>
          </cell>
          <cell r="G170">
            <v>55</v>
          </cell>
          <cell r="H170">
            <v>21.23</v>
          </cell>
          <cell r="I170">
            <v>26</v>
          </cell>
        </row>
        <row r="174">
          <cell r="B174" t="str">
            <v>Kauno Viktoro Kuprevičiaus pagrindinė mokykla</v>
          </cell>
          <cell r="J174">
            <v>550</v>
          </cell>
        </row>
        <row r="178">
          <cell r="A178" t="str">
            <v>kauno</v>
          </cell>
          <cell r="B178" t="str">
            <v>Meda Ribakova</v>
          </cell>
          <cell r="C178">
            <v>39444</v>
          </cell>
          <cell r="D178">
            <v>10.18</v>
          </cell>
          <cell r="E178">
            <v>43</v>
          </cell>
          <cell r="F178">
            <v>366</v>
          </cell>
          <cell r="G178">
            <v>45</v>
          </cell>
          <cell r="H178">
            <v>15.19</v>
          </cell>
          <cell r="I178">
            <v>14</v>
          </cell>
        </row>
        <row r="179">
          <cell r="A179" t="str">
            <v>kauno</v>
          </cell>
          <cell r="B179" t="str">
            <v>Justė Nosenko</v>
          </cell>
          <cell r="C179">
            <v>39182</v>
          </cell>
          <cell r="D179">
            <v>9.74</v>
          </cell>
          <cell r="E179">
            <v>54</v>
          </cell>
          <cell r="F179">
            <v>416</v>
          </cell>
          <cell r="G179">
            <v>62</v>
          </cell>
          <cell r="H179">
            <v>18.07</v>
          </cell>
          <cell r="I179">
            <v>20</v>
          </cell>
        </row>
        <row r="180">
          <cell r="A180" t="str">
            <v>kauno</v>
          </cell>
          <cell r="B180" t="str">
            <v>Guostė Lukošiūnaitė</v>
          </cell>
          <cell r="C180">
            <v>38797</v>
          </cell>
          <cell r="D180">
            <v>9.81</v>
          </cell>
          <cell r="E180">
            <v>51</v>
          </cell>
          <cell r="F180">
            <v>423</v>
          </cell>
          <cell r="G180">
            <v>64</v>
          </cell>
          <cell r="H180">
            <v>26.34</v>
          </cell>
          <cell r="I180">
            <v>36</v>
          </cell>
        </row>
        <row r="181">
          <cell r="A181" t="str">
            <v>kauno</v>
          </cell>
          <cell r="B181" t="str">
            <v>Eva Svidraitė</v>
          </cell>
          <cell r="C181">
            <v>38798</v>
          </cell>
          <cell r="D181">
            <v>9.86</v>
          </cell>
          <cell r="E181">
            <v>51</v>
          </cell>
          <cell r="F181">
            <v>422</v>
          </cell>
          <cell r="G181">
            <v>64</v>
          </cell>
          <cell r="H181">
            <v>16.86</v>
          </cell>
          <cell r="I181">
            <v>18</v>
          </cell>
        </row>
        <row r="182">
          <cell r="A182" t="str">
            <v>kauno</v>
          </cell>
          <cell r="B182" t="str">
            <v>Vaida Kisieliūtė</v>
          </cell>
          <cell r="C182">
            <v>38816</v>
          </cell>
          <cell r="D182">
            <v>10.050000000000001</v>
          </cell>
          <cell r="E182">
            <v>46</v>
          </cell>
          <cell r="F182">
            <v>411</v>
          </cell>
          <cell r="G182">
            <v>60</v>
          </cell>
          <cell r="H182">
            <v>19.7</v>
          </cell>
          <cell r="I182">
            <v>24</v>
          </cell>
        </row>
        <row r="186">
          <cell r="B186" t="str">
            <v>Vilniaus Balsių progimnazija</v>
          </cell>
          <cell r="J186">
            <v>547</v>
          </cell>
        </row>
        <row r="190">
          <cell r="A190" t="str">
            <v>vilniaus</v>
          </cell>
          <cell r="B190" t="str">
            <v>Saulė Strumilaitė</v>
          </cell>
          <cell r="C190">
            <v>39006</v>
          </cell>
          <cell r="D190">
            <v>9.89</v>
          </cell>
          <cell r="E190">
            <v>51</v>
          </cell>
          <cell r="F190">
            <v>380</v>
          </cell>
          <cell r="G190">
            <v>50</v>
          </cell>
          <cell r="H190">
            <v>21.5</v>
          </cell>
          <cell r="I190">
            <v>27</v>
          </cell>
        </row>
        <row r="191">
          <cell r="A191" t="str">
            <v>vilniaus</v>
          </cell>
          <cell r="B191" t="str">
            <v>Aušra Kardašaitė</v>
          </cell>
          <cell r="C191">
            <v>38854</v>
          </cell>
          <cell r="D191">
            <v>9.7799999999999994</v>
          </cell>
          <cell r="E191">
            <v>54</v>
          </cell>
          <cell r="F191">
            <v>435</v>
          </cell>
          <cell r="G191">
            <v>68</v>
          </cell>
          <cell r="H191">
            <v>19.91</v>
          </cell>
          <cell r="I191">
            <v>24</v>
          </cell>
        </row>
        <row r="192">
          <cell r="A192" t="str">
            <v>vilniaus</v>
          </cell>
          <cell r="B192" t="str">
            <v>Giedrė Biekšaitė</v>
          </cell>
          <cell r="C192">
            <v>38795</v>
          </cell>
          <cell r="D192">
            <v>9.9600000000000009</v>
          </cell>
          <cell r="E192">
            <v>49</v>
          </cell>
          <cell r="F192">
            <v>436</v>
          </cell>
          <cell r="G192">
            <v>68</v>
          </cell>
          <cell r="H192">
            <v>19.3</v>
          </cell>
          <cell r="I192">
            <v>23</v>
          </cell>
        </row>
        <row r="193">
          <cell r="A193" t="str">
            <v>vilniaus</v>
          </cell>
          <cell r="B193" t="str">
            <v>Lėja Nalivaikaitė</v>
          </cell>
          <cell r="C193">
            <v>38980</v>
          </cell>
          <cell r="D193">
            <v>9.94</v>
          </cell>
          <cell r="E193">
            <v>49</v>
          </cell>
          <cell r="F193">
            <v>380</v>
          </cell>
          <cell r="G193">
            <v>50</v>
          </cell>
          <cell r="H193">
            <v>24.7</v>
          </cell>
          <cell r="I193">
            <v>33</v>
          </cell>
        </row>
        <row r="194">
          <cell r="A194" t="str">
            <v>vilniaus</v>
          </cell>
          <cell r="B194" t="str">
            <v>Neringa Savanevičiūtė</v>
          </cell>
          <cell r="C194">
            <v>38742</v>
          </cell>
          <cell r="D194">
            <v>9.92</v>
          </cell>
          <cell r="E194">
            <v>49</v>
          </cell>
          <cell r="F194">
            <v>387</v>
          </cell>
          <cell r="G194">
            <v>52</v>
          </cell>
          <cell r="H194">
            <v>22.45</v>
          </cell>
          <cell r="I194">
            <v>28</v>
          </cell>
        </row>
        <row r="198">
          <cell r="B198" t="str">
            <v>Molėtų pradinė mokykla</v>
          </cell>
          <cell r="J198">
            <v>537</v>
          </cell>
        </row>
        <row r="202">
          <cell r="A202" t="str">
            <v>molėtų</v>
          </cell>
          <cell r="B202" t="str">
            <v>Paula Katušionok</v>
          </cell>
          <cell r="C202">
            <v>38742</v>
          </cell>
          <cell r="D202">
            <v>9.34</v>
          </cell>
          <cell r="E202">
            <v>66</v>
          </cell>
          <cell r="F202">
            <v>446</v>
          </cell>
          <cell r="G202">
            <v>72</v>
          </cell>
          <cell r="H202">
            <v>25.3</v>
          </cell>
          <cell r="I202">
            <v>34</v>
          </cell>
        </row>
        <row r="203">
          <cell r="A203" t="str">
            <v>molėtų</v>
          </cell>
          <cell r="B203" t="str">
            <v>Gustė Kavaliūnaitė</v>
          </cell>
          <cell r="C203">
            <v>38852</v>
          </cell>
          <cell r="D203">
            <v>9.82</v>
          </cell>
          <cell r="E203">
            <v>51</v>
          </cell>
          <cell r="F203">
            <v>442</v>
          </cell>
          <cell r="G203">
            <v>70</v>
          </cell>
          <cell r="H203">
            <v>23.97</v>
          </cell>
          <cell r="I203">
            <v>31</v>
          </cell>
        </row>
        <row r="204">
          <cell r="A204" t="str">
            <v>molėtų</v>
          </cell>
          <cell r="B204" t="str">
            <v>Austėja Greičiūtė</v>
          </cell>
          <cell r="C204">
            <v>38819</v>
          </cell>
          <cell r="D204">
            <v>10.220000000000001</v>
          </cell>
          <cell r="E204">
            <v>41</v>
          </cell>
          <cell r="F204">
            <v>388</v>
          </cell>
          <cell r="G204">
            <v>52</v>
          </cell>
          <cell r="H204">
            <v>21.8</v>
          </cell>
          <cell r="I204">
            <v>27</v>
          </cell>
        </row>
        <row r="205">
          <cell r="A205" t="str">
            <v>molėtų</v>
          </cell>
          <cell r="B205" t="str">
            <v>Austėja Šantariovaitė</v>
          </cell>
          <cell r="C205">
            <v>39091</v>
          </cell>
          <cell r="D205">
            <v>10.44</v>
          </cell>
          <cell r="E205">
            <v>36</v>
          </cell>
          <cell r="F205">
            <v>357</v>
          </cell>
          <cell r="G205">
            <v>42</v>
          </cell>
          <cell r="H205">
            <v>15.48</v>
          </cell>
          <cell r="I205">
            <v>15</v>
          </cell>
        </row>
        <row r="206">
          <cell r="A206" t="str">
            <v>molėtų</v>
          </cell>
          <cell r="B206" t="str">
            <v>Skailė Karalytė</v>
          </cell>
          <cell r="C206">
            <v>38797</v>
          </cell>
          <cell r="D206">
            <v>13</v>
          </cell>
          <cell r="E206">
            <v>0</v>
          </cell>
          <cell r="F206">
            <v>230</v>
          </cell>
          <cell r="G206">
            <v>1</v>
          </cell>
          <cell r="H206">
            <v>8</v>
          </cell>
          <cell r="I206">
            <v>1</v>
          </cell>
        </row>
        <row r="210">
          <cell r="B210" t="str">
            <v>Utenos Aukštakalnio progimnazijos "Žiburio" skyrius</v>
          </cell>
          <cell r="J210">
            <v>541</v>
          </cell>
        </row>
        <row r="214">
          <cell r="A214" t="str">
            <v>utenos</v>
          </cell>
          <cell r="B214" t="str">
            <v>Austėja Bukerytė</v>
          </cell>
          <cell r="C214">
            <v>38815</v>
          </cell>
          <cell r="D214">
            <v>9.59</v>
          </cell>
          <cell r="E214">
            <v>60</v>
          </cell>
          <cell r="F214">
            <v>444</v>
          </cell>
          <cell r="G214">
            <v>71</v>
          </cell>
          <cell r="H214">
            <v>14</v>
          </cell>
          <cell r="I214">
            <v>12</v>
          </cell>
        </row>
        <row r="215">
          <cell r="A215" t="str">
            <v>utenos</v>
          </cell>
          <cell r="B215" t="str">
            <v>Austėja Deisadzė</v>
          </cell>
          <cell r="C215">
            <v>38885</v>
          </cell>
          <cell r="D215">
            <v>9.75</v>
          </cell>
          <cell r="E215">
            <v>54</v>
          </cell>
          <cell r="F215">
            <v>413</v>
          </cell>
          <cell r="G215">
            <v>61</v>
          </cell>
          <cell r="H215">
            <v>10.6</v>
          </cell>
          <cell r="I215">
            <v>6</v>
          </cell>
        </row>
        <row r="216">
          <cell r="A216" t="str">
            <v>utenos</v>
          </cell>
          <cell r="B216" t="str">
            <v>Patricija Mackonytė</v>
          </cell>
          <cell r="C216">
            <v>38848</v>
          </cell>
          <cell r="D216">
            <v>9.91</v>
          </cell>
          <cell r="E216">
            <v>49</v>
          </cell>
          <cell r="F216">
            <v>384</v>
          </cell>
          <cell r="G216">
            <v>51</v>
          </cell>
          <cell r="H216">
            <v>20.63</v>
          </cell>
          <cell r="I216">
            <v>25</v>
          </cell>
        </row>
        <row r="217">
          <cell r="A217" t="str">
            <v>utenos</v>
          </cell>
          <cell r="B217" t="str">
            <v>Rugilė Čepėnaitė</v>
          </cell>
          <cell r="C217">
            <v>38840</v>
          </cell>
          <cell r="D217">
            <v>9.77</v>
          </cell>
          <cell r="E217">
            <v>54</v>
          </cell>
          <cell r="F217">
            <v>435</v>
          </cell>
          <cell r="G217">
            <v>68</v>
          </cell>
          <cell r="H217">
            <v>23.42</v>
          </cell>
          <cell r="I217">
            <v>30</v>
          </cell>
        </row>
        <row r="218">
          <cell r="A218" t="str">
            <v>utenos</v>
          </cell>
          <cell r="B218" t="str">
            <v>Lėja Vilčinskaitė</v>
          </cell>
          <cell r="C218">
            <v>38996</v>
          </cell>
          <cell r="D218">
            <v>10.01</v>
          </cell>
          <cell r="E218">
            <v>46</v>
          </cell>
          <cell r="F218">
            <v>393</v>
          </cell>
          <cell r="G218">
            <v>54</v>
          </cell>
          <cell r="H218">
            <v>17.809999999999999</v>
          </cell>
          <cell r="I218">
            <v>19</v>
          </cell>
        </row>
        <row r="222">
          <cell r="B222" t="str">
            <v>Varėnos "Ryto" progimnazija</v>
          </cell>
          <cell r="J222">
            <v>484</v>
          </cell>
        </row>
        <row r="226">
          <cell r="A226" t="str">
            <v>varėnos</v>
          </cell>
          <cell r="B226" t="str">
            <v>Ūlė Svirnelytė</v>
          </cell>
          <cell r="C226">
            <v>38807</v>
          </cell>
          <cell r="D226">
            <v>10.11</v>
          </cell>
          <cell r="E226">
            <v>43</v>
          </cell>
          <cell r="F226">
            <v>389</v>
          </cell>
          <cell r="G226">
            <v>53</v>
          </cell>
          <cell r="H226">
            <v>20.87</v>
          </cell>
          <cell r="I226">
            <v>25</v>
          </cell>
        </row>
        <row r="227">
          <cell r="A227" t="str">
            <v>varėnos</v>
          </cell>
          <cell r="B227" t="str">
            <v>Taura Urbaitė</v>
          </cell>
          <cell r="C227">
            <v>39043</v>
          </cell>
          <cell r="D227">
            <v>10.1</v>
          </cell>
          <cell r="E227">
            <v>43</v>
          </cell>
          <cell r="F227">
            <v>416</v>
          </cell>
          <cell r="G227">
            <v>62</v>
          </cell>
          <cell r="H227">
            <v>17.48</v>
          </cell>
          <cell r="I227">
            <v>19</v>
          </cell>
        </row>
        <row r="228">
          <cell r="A228" t="str">
            <v>varėnos</v>
          </cell>
          <cell r="B228" t="str">
            <v>Austėja Kraulaidytė</v>
          </cell>
          <cell r="C228">
            <v>38983</v>
          </cell>
          <cell r="D228">
            <v>10.33</v>
          </cell>
          <cell r="E228">
            <v>39</v>
          </cell>
          <cell r="F228">
            <v>396</v>
          </cell>
          <cell r="G228">
            <v>55</v>
          </cell>
          <cell r="H228">
            <v>19.600000000000001</v>
          </cell>
          <cell r="I228">
            <v>24</v>
          </cell>
        </row>
        <row r="229">
          <cell r="A229" t="str">
            <v>varėnos</v>
          </cell>
          <cell r="B229" t="str">
            <v>Filomena Krikščiūnaitė</v>
          </cell>
          <cell r="C229">
            <v>39110</v>
          </cell>
          <cell r="D229">
            <v>10.26</v>
          </cell>
          <cell r="E229">
            <v>41</v>
          </cell>
          <cell r="F229">
            <v>401</v>
          </cell>
          <cell r="G229">
            <v>57</v>
          </cell>
          <cell r="H229">
            <v>18.12</v>
          </cell>
          <cell r="I229">
            <v>20</v>
          </cell>
        </row>
        <row r="230">
          <cell r="A230" t="str">
            <v>varėnos</v>
          </cell>
          <cell r="B230" t="str">
            <v>Augustė Žukauskaitė</v>
          </cell>
          <cell r="C230">
            <v>38785</v>
          </cell>
          <cell r="D230">
            <v>10.33</v>
          </cell>
          <cell r="E230">
            <v>39</v>
          </cell>
          <cell r="F230">
            <v>390</v>
          </cell>
          <cell r="G230">
            <v>53</v>
          </cell>
          <cell r="H230">
            <v>22.81</v>
          </cell>
          <cell r="I230">
            <v>29</v>
          </cell>
        </row>
        <row r="234">
          <cell r="B234" t="str">
            <v>Kėdainių r. Krakių Mikalojaus Katkaus gimnazija</v>
          </cell>
          <cell r="J234">
            <v>617</v>
          </cell>
        </row>
        <row r="238">
          <cell r="A238" t="str">
            <v>krakių</v>
          </cell>
          <cell r="B238" t="str">
            <v>Žydrūnė Petrauskaitė</v>
          </cell>
          <cell r="C238">
            <v>38793</v>
          </cell>
          <cell r="D238">
            <v>9.7899999999999991</v>
          </cell>
          <cell r="E238">
            <v>54</v>
          </cell>
          <cell r="F238">
            <v>480</v>
          </cell>
          <cell r="G238">
            <v>83</v>
          </cell>
          <cell r="H238">
            <v>27.2</v>
          </cell>
          <cell r="I238">
            <v>38</v>
          </cell>
        </row>
        <row r="239">
          <cell r="A239" t="str">
            <v>krakių</v>
          </cell>
          <cell r="B239" t="str">
            <v>Aiva Bilevičiūtė</v>
          </cell>
          <cell r="C239">
            <v>38733</v>
          </cell>
          <cell r="D239">
            <v>9.82</v>
          </cell>
          <cell r="E239">
            <v>51</v>
          </cell>
          <cell r="F239">
            <v>441</v>
          </cell>
          <cell r="G239">
            <v>70</v>
          </cell>
          <cell r="H239">
            <v>21.84</v>
          </cell>
          <cell r="I239">
            <v>27</v>
          </cell>
        </row>
        <row r="240">
          <cell r="A240" t="str">
            <v>krakių</v>
          </cell>
          <cell r="B240" t="str">
            <v>Brigita Barščiūtė</v>
          </cell>
          <cell r="C240">
            <v>38878</v>
          </cell>
          <cell r="D240">
            <v>10.01</v>
          </cell>
          <cell r="E240">
            <v>46</v>
          </cell>
          <cell r="F240">
            <v>434</v>
          </cell>
          <cell r="G240">
            <v>68</v>
          </cell>
          <cell r="H240">
            <v>25.75</v>
          </cell>
          <cell r="I240">
            <v>35</v>
          </cell>
        </row>
        <row r="241">
          <cell r="A241" t="str">
            <v>krakių</v>
          </cell>
          <cell r="B241" t="str">
            <v>Livija Palamartytė</v>
          </cell>
          <cell r="C241">
            <v>38956</v>
          </cell>
          <cell r="D241">
            <v>9.86</v>
          </cell>
          <cell r="E241">
            <v>51</v>
          </cell>
          <cell r="F241">
            <v>430</v>
          </cell>
          <cell r="G241">
            <v>66</v>
          </cell>
          <cell r="H241">
            <v>22.2</v>
          </cell>
          <cell r="I241">
            <v>28</v>
          </cell>
        </row>
        <row r="242">
          <cell r="A242" t="str">
            <v>krakių</v>
          </cell>
          <cell r="B242" t="str">
            <v>Daina Poškutė</v>
          </cell>
          <cell r="C242">
            <v>38862</v>
          </cell>
          <cell r="D242">
            <v>10.14</v>
          </cell>
          <cell r="E242">
            <v>43</v>
          </cell>
          <cell r="F242">
            <v>413</v>
          </cell>
          <cell r="G242">
            <v>61</v>
          </cell>
          <cell r="H242">
            <v>16.899999999999999</v>
          </cell>
          <cell r="I242">
            <v>18</v>
          </cell>
        </row>
        <row r="246">
          <cell r="B246" t="str">
            <v>Radviliškio Gražinos pagrindinė mokykla</v>
          </cell>
          <cell r="J246">
            <v>507</v>
          </cell>
        </row>
        <row r="250">
          <cell r="A250" t="str">
            <v>radviliškio</v>
          </cell>
          <cell r="B250" t="str">
            <v>Austėja Baravykaitė</v>
          </cell>
          <cell r="C250">
            <v>38823</v>
          </cell>
          <cell r="D250">
            <v>10.99</v>
          </cell>
          <cell r="E250">
            <v>26</v>
          </cell>
          <cell r="F250">
            <v>378</v>
          </cell>
          <cell r="G250">
            <v>49</v>
          </cell>
          <cell r="H250">
            <v>8</v>
          </cell>
          <cell r="I250">
            <v>1</v>
          </cell>
        </row>
        <row r="251">
          <cell r="A251" t="str">
            <v>radviliškio</v>
          </cell>
          <cell r="B251" t="str">
            <v>Augustė Damarackaitė</v>
          </cell>
          <cell r="C251">
            <v>38959</v>
          </cell>
          <cell r="D251">
            <v>9.99</v>
          </cell>
          <cell r="E251">
            <v>49</v>
          </cell>
          <cell r="F251">
            <v>377</v>
          </cell>
          <cell r="G251">
            <v>49</v>
          </cell>
          <cell r="H251">
            <v>18</v>
          </cell>
          <cell r="I251">
            <v>20</v>
          </cell>
        </row>
        <row r="252">
          <cell r="A252" t="str">
            <v>radviliškio</v>
          </cell>
          <cell r="B252" t="str">
            <v>Viktorija Jurgilaitė</v>
          </cell>
          <cell r="C252">
            <v>38957</v>
          </cell>
          <cell r="D252">
            <v>10.07</v>
          </cell>
          <cell r="E252">
            <v>46</v>
          </cell>
          <cell r="F252">
            <v>413</v>
          </cell>
          <cell r="G252">
            <v>61</v>
          </cell>
          <cell r="H252">
            <v>26.59</v>
          </cell>
          <cell r="I252">
            <v>36</v>
          </cell>
        </row>
        <row r="253">
          <cell r="A253" t="str">
            <v>radviliškio</v>
          </cell>
          <cell r="B253" t="str">
            <v>Klaudija Petrašiūnaitė</v>
          </cell>
          <cell r="C253">
            <v>38979</v>
          </cell>
          <cell r="D253">
            <v>10.07</v>
          </cell>
          <cell r="E253">
            <v>46</v>
          </cell>
          <cell r="F253">
            <v>406</v>
          </cell>
          <cell r="G253">
            <v>58</v>
          </cell>
          <cell r="H253">
            <v>20.63</v>
          </cell>
          <cell r="I253">
            <v>25</v>
          </cell>
        </row>
        <row r="254">
          <cell r="A254" t="str">
            <v>radviliškio</v>
          </cell>
          <cell r="B254" t="str">
            <v>Evita Baužaitė</v>
          </cell>
          <cell r="C254">
            <v>39173</v>
          </cell>
          <cell r="D254">
            <v>10.08</v>
          </cell>
          <cell r="E254">
            <v>46</v>
          </cell>
          <cell r="F254">
            <v>390</v>
          </cell>
          <cell r="G254">
            <v>53</v>
          </cell>
          <cell r="H254">
            <v>17.25</v>
          </cell>
          <cell r="I254">
            <v>18</v>
          </cell>
        </row>
        <row r="258">
          <cell r="B258" t="str">
            <v>Rokiškio Senamiesčio progimnazija</v>
          </cell>
          <cell r="J258">
            <v>704</v>
          </cell>
        </row>
        <row r="262">
          <cell r="A262" t="str">
            <v>rokiškio</v>
          </cell>
          <cell r="B262" t="str">
            <v>Orinta Navikaitė</v>
          </cell>
          <cell r="C262">
            <v>38718</v>
          </cell>
          <cell r="D262">
            <v>9.56</v>
          </cell>
          <cell r="E262">
            <v>60</v>
          </cell>
          <cell r="F262">
            <v>478</v>
          </cell>
          <cell r="G262">
            <v>82</v>
          </cell>
          <cell r="H262">
            <v>39.799999999999997</v>
          </cell>
          <cell r="I262">
            <v>62</v>
          </cell>
        </row>
        <row r="263">
          <cell r="A263" t="str">
            <v>rokiškio</v>
          </cell>
          <cell r="B263" t="str">
            <v>Vitalija Valainytė</v>
          </cell>
          <cell r="C263">
            <v>38718</v>
          </cell>
          <cell r="D263">
            <v>9.75</v>
          </cell>
          <cell r="E263">
            <v>54</v>
          </cell>
          <cell r="F263">
            <v>446</v>
          </cell>
          <cell r="G263">
            <v>72</v>
          </cell>
          <cell r="H263">
            <v>33.200000000000003</v>
          </cell>
          <cell r="I263">
            <v>49</v>
          </cell>
        </row>
        <row r="264">
          <cell r="A264" t="str">
            <v>rokiškio</v>
          </cell>
          <cell r="B264" t="str">
            <v>Aurėja Streikutė</v>
          </cell>
          <cell r="C264">
            <v>38718</v>
          </cell>
          <cell r="D264">
            <v>9.8800000000000008</v>
          </cell>
          <cell r="E264">
            <v>51</v>
          </cell>
          <cell r="F264">
            <v>407</v>
          </cell>
          <cell r="G264">
            <v>59</v>
          </cell>
          <cell r="H264">
            <v>28.6</v>
          </cell>
          <cell r="I264">
            <v>40</v>
          </cell>
        </row>
        <row r="265">
          <cell r="A265" t="str">
            <v>rokiškio</v>
          </cell>
          <cell r="B265" t="str">
            <v>Altėja Pipinytė</v>
          </cell>
          <cell r="C265">
            <v>38718</v>
          </cell>
          <cell r="D265">
            <v>9.73</v>
          </cell>
          <cell r="E265">
            <v>54</v>
          </cell>
          <cell r="F265">
            <v>411</v>
          </cell>
          <cell r="G265">
            <v>60</v>
          </cell>
          <cell r="H265">
            <v>38.94</v>
          </cell>
          <cell r="I265">
            <v>61</v>
          </cell>
        </row>
        <row r="266">
          <cell r="A266" t="str">
            <v>rokiškio</v>
          </cell>
          <cell r="B266" t="str">
            <v>Flora Kemundrytė</v>
          </cell>
          <cell r="C266">
            <v>38718</v>
          </cell>
          <cell r="D266">
            <v>9.7899999999999991</v>
          </cell>
          <cell r="E266">
            <v>54</v>
          </cell>
          <cell r="F266">
            <v>396</v>
          </cell>
          <cell r="G266">
            <v>55</v>
          </cell>
          <cell r="H266">
            <v>21.45</v>
          </cell>
          <cell r="I266">
            <v>26</v>
          </cell>
        </row>
        <row r="270">
          <cell r="B270" t="str">
            <v>Panevėžio "Vyturio" progimnazija</v>
          </cell>
          <cell r="J270">
            <v>562</v>
          </cell>
        </row>
        <row r="274">
          <cell r="A274" t="str">
            <v>panevėžio</v>
          </cell>
          <cell r="B274" t="str">
            <v>Laura Plikūnaitė</v>
          </cell>
          <cell r="C274">
            <v>38833</v>
          </cell>
          <cell r="D274">
            <v>10.07</v>
          </cell>
          <cell r="E274">
            <v>46</v>
          </cell>
          <cell r="F274">
            <v>411</v>
          </cell>
          <cell r="G274">
            <v>60</v>
          </cell>
          <cell r="H274">
            <v>24.07</v>
          </cell>
          <cell r="I274">
            <v>31</v>
          </cell>
        </row>
        <row r="275">
          <cell r="A275" t="str">
            <v>panevėžio</v>
          </cell>
          <cell r="B275" t="str">
            <v>Karolina Juknevičiūtė</v>
          </cell>
          <cell r="C275">
            <v>39013</v>
          </cell>
          <cell r="D275">
            <v>9.7799999999999994</v>
          </cell>
          <cell r="E275">
            <v>54</v>
          </cell>
          <cell r="F275">
            <v>424</v>
          </cell>
          <cell r="G275">
            <v>64</v>
          </cell>
          <cell r="H275">
            <v>17.03</v>
          </cell>
          <cell r="I275">
            <v>18</v>
          </cell>
        </row>
        <row r="276">
          <cell r="A276" t="str">
            <v>panevėžio</v>
          </cell>
          <cell r="B276" t="str">
            <v>Atėnė Petukauskaitė</v>
          </cell>
          <cell r="C276">
            <v>38801</v>
          </cell>
          <cell r="D276">
            <v>9.94</v>
          </cell>
          <cell r="E276">
            <v>49</v>
          </cell>
          <cell r="F276">
            <v>423</v>
          </cell>
          <cell r="G276">
            <v>64</v>
          </cell>
          <cell r="H276">
            <v>19.690000000000001</v>
          </cell>
          <cell r="I276">
            <v>24</v>
          </cell>
        </row>
        <row r="277">
          <cell r="A277" t="str">
            <v>panevėžio</v>
          </cell>
          <cell r="B277" t="str">
            <v>Aistė Družaitė</v>
          </cell>
          <cell r="C277">
            <v>38830</v>
          </cell>
          <cell r="D277">
            <v>10.07</v>
          </cell>
          <cell r="E277">
            <v>46</v>
          </cell>
          <cell r="F277">
            <v>430</v>
          </cell>
          <cell r="G277">
            <v>66</v>
          </cell>
          <cell r="H277">
            <v>20.420000000000002</v>
          </cell>
          <cell r="I277">
            <v>24</v>
          </cell>
        </row>
        <row r="278">
          <cell r="A278" t="str">
            <v>panevėžio</v>
          </cell>
          <cell r="B278" t="str">
            <v>Gabija Benaitytė</v>
          </cell>
          <cell r="C278">
            <v>38747</v>
          </cell>
          <cell r="D278">
            <v>10.01</v>
          </cell>
          <cell r="E278">
            <v>46</v>
          </cell>
          <cell r="F278">
            <v>438</v>
          </cell>
          <cell r="G278">
            <v>69</v>
          </cell>
          <cell r="H278">
            <v>26.67</v>
          </cell>
          <cell r="I278">
            <v>37</v>
          </cell>
        </row>
        <row r="282">
          <cell r="B282" t="str">
            <v>Ignalinos r. Naujojo Daugėliškio mokykla-daugiafunkcis centras</v>
          </cell>
          <cell r="J282">
            <v>462</v>
          </cell>
        </row>
        <row r="286">
          <cell r="A286" t="str">
            <v>ignalina</v>
          </cell>
          <cell r="B286" t="str">
            <v>Miglė Dubakaitė</v>
          </cell>
          <cell r="C286">
            <v>38718</v>
          </cell>
          <cell r="D286">
            <v>10.34</v>
          </cell>
          <cell r="E286">
            <v>39</v>
          </cell>
          <cell r="F286">
            <v>338</v>
          </cell>
          <cell r="G286">
            <v>36</v>
          </cell>
          <cell r="H286">
            <v>17.43</v>
          </cell>
          <cell r="I286">
            <v>19</v>
          </cell>
        </row>
        <row r="287">
          <cell r="A287" t="str">
            <v>ignalina</v>
          </cell>
          <cell r="B287" t="str">
            <v>Liepa Gudonytė</v>
          </cell>
          <cell r="C287">
            <v>38718</v>
          </cell>
          <cell r="D287">
            <v>10.119999999999999</v>
          </cell>
          <cell r="E287">
            <v>43</v>
          </cell>
          <cell r="F287">
            <v>396</v>
          </cell>
          <cell r="G287">
            <v>55</v>
          </cell>
          <cell r="H287">
            <v>18.739999999999998</v>
          </cell>
          <cell r="I287">
            <v>21</v>
          </cell>
        </row>
        <row r="288">
          <cell r="A288" t="str">
            <v>ignalina</v>
          </cell>
          <cell r="B288" t="str">
            <v>Evelina Šalnaitė</v>
          </cell>
          <cell r="C288">
            <v>38718</v>
          </cell>
          <cell r="D288">
            <v>10.07</v>
          </cell>
          <cell r="E288">
            <v>46</v>
          </cell>
          <cell r="F288">
            <v>397</v>
          </cell>
          <cell r="G288">
            <v>55</v>
          </cell>
          <cell r="H288">
            <v>25.1</v>
          </cell>
          <cell r="I288">
            <v>33</v>
          </cell>
        </row>
        <row r="289">
          <cell r="A289" t="str">
            <v>ignalina</v>
          </cell>
          <cell r="B289" t="str">
            <v>Austėja Danilevičiūtė</v>
          </cell>
          <cell r="C289">
            <v>38718</v>
          </cell>
          <cell r="D289">
            <v>10.47</v>
          </cell>
          <cell r="E289">
            <v>36</v>
          </cell>
          <cell r="F289">
            <v>364</v>
          </cell>
          <cell r="G289">
            <v>44</v>
          </cell>
          <cell r="H289">
            <v>14.63</v>
          </cell>
          <cell r="I289">
            <v>13</v>
          </cell>
        </row>
        <row r="290">
          <cell r="A290" t="str">
            <v>ignalina</v>
          </cell>
          <cell r="B290" t="str">
            <v>Inga Bilaišytė</v>
          </cell>
          <cell r="C290">
            <v>38718</v>
          </cell>
          <cell r="D290">
            <v>10.29</v>
          </cell>
          <cell r="E290">
            <v>41</v>
          </cell>
          <cell r="F290">
            <v>391</v>
          </cell>
          <cell r="G290">
            <v>53</v>
          </cell>
          <cell r="H290">
            <v>18.86</v>
          </cell>
          <cell r="I290">
            <v>21</v>
          </cell>
        </row>
        <row r="294">
          <cell r="B294" t="str">
            <v>Šiaulių rajono Meškuičių gimnazija</v>
          </cell>
          <cell r="J294">
            <v>564</v>
          </cell>
        </row>
        <row r="298">
          <cell r="A298" t="str">
            <v>meškuičių</v>
          </cell>
          <cell r="B298" t="str">
            <v>Kotryna Žvigaitytė</v>
          </cell>
          <cell r="C298">
            <v>39176</v>
          </cell>
          <cell r="D298">
            <v>10.09</v>
          </cell>
          <cell r="E298">
            <v>46</v>
          </cell>
          <cell r="F298">
            <v>392</v>
          </cell>
          <cell r="G298">
            <v>54</v>
          </cell>
          <cell r="H298">
            <v>23.38</v>
          </cell>
          <cell r="I298">
            <v>30</v>
          </cell>
        </row>
        <row r="299">
          <cell r="A299" t="str">
            <v>meškuičių</v>
          </cell>
          <cell r="B299" t="str">
            <v>Rugilė Dikšaitė</v>
          </cell>
          <cell r="C299">
            <v>39037</v>
          </cell>
          <cell r="D299">
            <v>9.64</v>
          </cell>
          <cell r="E299">
            <v>57</v>
          </cell>
          <cell r="F299">
            <v>421</v>
          </cell>
          <cell r="G299">
            <v>63</v>
          </cell>
          <cell r="H299">
            <v>19.82</v>
          </cell>
          <cell r="I299">
            <v>24</v>
          </cell>
        </row>
        <row r="300">
          <cell r="A300" t="str">
            <v>meškuičių</v>
          </cell>
          <cell r="B300" t="str">
            <v>Simona Karbauskaitė</v>
          </cell>
          <cell r="C300">
            <v>38853</v>
          </cell>
          <cell r="D300">
            <v>9.6300000000000008</v>
          </cell>
          <cell r="E300">
            <v>57</v>
          </cell>
          <cell r="F300">
            <v>425</v>
          </cell>
          <cell r="G300">
            <v>65</v>
          </cell>
          <cell r="H300">
            <v>21.95</v>
          </cell>
          <cell r="I300">
            <v>27</v>
          </cell>
        </row>
        <row r="301">
          <cell r="A301" t="str">
            <v>meškuičių</v>
          </cell>
          <cell r="B301" t="str">
            <v>Vanesa Stulgytė</v>
          </cell>
          <cell r="C301">
            <v>38874</v>
          </cell>
          <cell r="D301">
            <v>10.199999999999999</v>
          </cell>
          <cell r="E301">
            <v>41</v>
          </cell>
          <cell r="F301">
            <v>417</v>
          </cell>
          <cell r="G301">
            <v>62</v>
          </cell>
          <cell r="H301">
            <v>27.6</v>
          </cell>
          <cell r="I301">
            <v>38</v>
          </cell>
        </row>
        <row r="302">
          <cell r="A302" t="str">
            <v>meškuičių</v>
          </cell>
          <cell r="B302" t="str">
            <v>Austėja Gramailaitė</v>
          </cell>
          <cell r="C302">
            <v>38937</v>
          </cell>
          <cell r="D302">
            <v>10.27</v>
          </cell>
          <cell r="E302">
            <v>41</v>
          </cell>
          <cell r="F302">
            <v>410</v>
          </cell>
          <cell r="G302">
            <v>60</v>
          </cell>
          <cell r="H302">
            <v>20.56</v>
          </cell>
          <cell r="I302">
            <v>25</v>
          </cell>
        </row>
        <row r="305">
          <cell r="B305" t="str">
            <v>Joniškio r. "Žagarės" gimnazija</v>
          </cell>
          <cell r="J305">
            <v>597</v>
          </cell>
        </row>
        <row r="309">
          <cell r="A309" t="str">
            <v>joniškio</v>
          </cell>
          <cell r="B309" t="str">
            <v>Adrija Prokopenko</v>
          </cell>
          <cell r="C309">
            <v>38718</v>
          </cell>
          <cell r="D309">
            <v>9.5399999999999991</v>
          </cell>
          <cell r="E309">
            <v>60</v>
          </cell>
          <cell r="F309">
            <v>444</v>
          </cell>
          <cell r="G309">
            <v>71</v>
          </cell>
          <cell r="H309">
            <v>26.54</v>
          </cell>
          <cell r="I309">
            <v>36</v>
          </cell>
        </row>
        <row r="310">
          <cell r="A310" t="str">
            <v>joniškio</v>
          </cell>
          <cell r="B310" t="str">
            <v>Skaistė Tautkaitė</v>
          </cell>
          <cell r="C310">
            <v>38718</v>
          </cell>
          <cell r="D310">
            <v>9.76</v>
          </cell>
          <cell r="E310">
            <v>54</v>
          </cell>
          <cell r="F310">
            <v>426</v>
          </cell>
          <cell r="G310">
            <v>65</v>
          </cell>
          <cell r="H310">
            <v>23.74</v>
          </cell>
          <cell r="I310">
            <v>31</v>
          </cell>
        </row>
        <row r="311">
          <cell r="A311" t="str">
            <v>joniškio</v>
          </cell>
          <cell r="B311" t="str">
            <v>Joana Vipartaitė</v>
          </cell>
          <cell r="C311">
            <v>38718</v>
          </cell>
          <cell r="D311">
            <v>9.7799999999999994</v>
          </cell>
          <cell r="E311">
            <v>54</v>
          </cell>
          <cell r="F311">
            <v>351</v>
          </cell>
          <cell r="G311">
            <v>40</v>
          </cell>
          <cell r="H311">
            <v>19.11</v>
          </cell>
          <cell r="I311">
            <v>23</v>
          </cell>
        </row>
        <row r="312">
          <cell r="A312" t="str">
            <v>joniškio</v>
          </cell>
          <cell r="B312" t="str">
            <v>Fausta Steponaitytė</v>
          </cell>
          <cell r="C312">
            <v>38718</v>
          </cell>
          <cell r="D312">
            <v>10.56</v>
          </cell>
          <cell r="E312">
            <v>34</v>
          </cell>
          <cell r="F312">
            <v>343</v>
          </cell>
          <cell r="G312">
            <v>37</v>
          </cell>
          <cell r="H312">
            <v>22.28</v>
          </cell>
          <cell r="I312">
            <v>28</v>
          </cell>
        </row>
        <row r="313">
          <cell r="A313" t="str">
            <v>joniškio</v>
          </cell>
          <cell r="B313" t="str">
            <v>Kamilė Rakštytė</v>
          </cell>
          <cell r="C313">
            <v>39083</v>
          </cell>
          <cell r="D313">
            <v>9.82</v>
          </cell>
          <cell r="E313">
            <v>51</v>
          </cell>
          <cell r="F313">
            <v>445</v>
          </cell>
          <cell r="G313">
            <v>71</v>
          </cell>
          <cell r="H313">
            <v>28.99</v>
          </cell>
          <cell r="I313">
            <v>41</v>
          </cell>
        </row>
        <row r="326">
          <cell r="G326" t="str">
            <v>J.Kirilovienė</v>
          </cell>
        </row>
        <row r="329">
          <cell r="G329" t="str">
            <v>I.Maigienė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2016-2017 m.m. Lietuvos mokyklų žaidynių lengvosios atletikos trikovės finalinės varžybos</v>
          </cell>
        </row>
        <row r="3">
          <cell r="B3" t="str">
            <v>Utena, 2017-05-10</v>
          </cell>
          <cell r="I3" t="str">
            <v>Vaikinai</v>
          </cell>
        </row>
        <row r="5">
          <cell r="B5" t="str">
            <v>Molėtų pradinė mokykla</v>
          </cell>
          <cell r="J5">
            <v>385</v>
          </cell>
        </row>
        <row r="9">
          <cell r="A9" t="str">
            <v>molėtų</v>
          </cell>
          <cell r="B9" t="str">
            <v>Erikas Putna</v>
          </cell>
          <cell r="C9">
            <v>39513</v>
          </cell>
          <cell r="D9">
            <v>10.09</v>
          </cell>
          <cell r="E9">
            <v>27</v>
          </cell>
          <cell r="F9">
            <v>421</v>
          </cell>
          <cell r="G9">
            <v>36</v>
          </cell>
          <cell r="H9">
            <v>25.68</v>
          </cell>
          <cell r="I9">
            <v>21</v>
          </cell>
        </row>
        <row r="10">
          <cell r="A10" t="str">
            <v>molėtų</v>
          </cell>
          <cell r="B10" t="str">
            <v>Ignas Akinis</v>
          </cell>
          <cell r="C10">
            <v>39166</v>
          </cell>
          <cell r="D10">
            <v>9.86</v>
          </cell>
          <cell r="E10">
            <v>31</v>
          </cell>
          <cell r="F10">
            <v>418</v>
          </cell>
          <cell r="G10">
            <v>35</v>
          </cell>
          <cell r="H10">
            <v>28.14</v>
          </cell>
          <cell r="I10">
            <v>26</v>
          </cell>
        </row>
        <row r="11">
          <cell r="A11" t="str">
            <v>molėtų</v>
          </cell>
          <cell r="B11" t="str">
            <v>Faustas Pusvaškis</v>
          </cell>
          <cell r="C11">
            <v>38786</v>
          </cell>
          <cell r="D11">
            <v>9.59</v>
          </cell>
          <cell r="E11">
            <v>38</v>
          </cell>
          <cell r="F11">
            <v>451</v>
          </cell>
          <cell r="G11">
            <v>46</v>
          </cell>
          <cell r="H11">
            <v>25.5</v>
          </cell>
          <cell r="I11">
            <v>21</v>
          </cell>
        </row>
        <row r="12">
          <cell r="A12" t="str">
            <v>molėtų</v>
          </cell>
          <cell r="B12" t="str">
            <v>Deividas Čirba</v>
          </cell>
          <cell r="C12">
            <v>39001</v>
          </cell>
          <cell r="D12">
            <v>9.84</v>
          </cell>
          <cell r="E12">
            <v>31</v>
          </cell>
          <cell r="F12">
            <v>449</v>
          </cell>
          <cell r="G12">
            <v>45</v>
          </cell>
          <cell r="H12">
            <v>30.43</v>
          </cell>
          <cell r="I12">
            <v>28</v>
          </cell>
        </row>
        <row r="13">
          <cell r="A13" t="str">
            <v>molėtų</v>
          </cell>
          <cell r="B13" t="str">
            <v>Deividas Jakutis</v>
          </cell>
          <cell r="C13">
            <v>38764</v>
          </cell>
          <cell r="D13">
            <v>10.130000000000001</v>
          </cell>
          <cell r="E13">
            <v>25</v>
          </cell>
          <cell r="F13">
            <v>394</v>
          </cell>
          <cell r="G13">
            <v>27</v>
          </cell>
          <cell r="H13">
            <v>24.1</v>
          </cell>
          <cell r="I13">
            <v>20</v>
          </cell>
        </row>
        <row r="17">
          <cell r="B17" t="str">
            <v>Vilniaus rajono Mickūnų gimnazija</v>
          </cell>
          <cell r="J17">
            <v>479</v>
          </cell>
        </row>
        <row r="21">
          <cell r="A21" t="str">
            <v>vilniaus</v>
          </cell>
          <cell r="B21" t="str">
            <v>Rafal Kačkam</v>
          </cell>
          <cell r="C21">
            <v>39229</v>
          </cell>
          <cell r="D21">
            <v>9.4499999999999993</v>
          </cell>
          <cell r="E21">
            <v>41</v>
          </cell>
          <cell r="F21">
            <v>469</v>
          </cell>
          <cell r="G21">
            <v>52</v>
          </cell>
          <cell r="H21">
            <v>32</v>
          </cell>
          <cell r="I21">
            <v>31</v>
          </cell>
        </row>
        <row r="22">
          <cell r="A22" t="str">
            <v>vilniaus</v>
          </cell>
          <cell r="B22" t="str">
            <v>Ernest Urbanovič</v>
          </cell>
          <cell r="C22">
            <v>38815</v>
          </cell>
          <cell r="D22">
            <v>9.7799999999999994</v>
          </cell>
          <cell r="E22">
            <v>34</v>
          </cell>
          <cell r="F22">
            <v>455</v>
          </cell>
          <cell r="G22">
            <v>47</v>
          </cell>
          <cell r="H22">
            <v>34.06</v>
          </cell>
          <cell r="I22">
            <v>34</v>
          </cell>
        </row>
        <row r="23">
          <cell r="A23" t="str">
            <v>vilniaus</v>
          </cell>
          <cell r="B23" t="str">
            <v>Tomas Suboč</v>
          </cell>
          <cell r="C23">
            <v>38873</v>
          </cell>
          <cell r="D23">
            <v>9.48</v>
          </cell>
          <cell r="E23">
            <v>41</v>
          </cell>
          <cell r="F23">
            <v>452</v>
          </cell>
          <cell r="G23">
            <v>46</v>
          </cell>
          <cell r="H23">
            <v>36.65</v>
          </cell>
          <cell r="I23">
            <v>37</v>
          </cell>
        </row>
        <row r="24">
          <cell r="A24" t="str">
            <v>vilniaus</v>
          </cell>
          <cell r="B24" t="str">
            <v>Ričard Balcevič</v>
          </cell>
          <cell r="C24">
            <v>38917</v>
          </cell>
          <cell r="D24">
            <v>9.64</v>
          </cell>
          <cell r="E24">
            <v>36</v>
          </cell>
          <cell r="F24">
            <v>466</v>
          </cell>
          <cell r="G24">
            <v>51</v>
          </cell>
          <cell r="H24">
            <v>28.75</v>
          </cell>
          <cell r="I24">
            <v>26</v>
          </cell>
        </row>
        <row r="25">
          <cell r="A25" t="str">
            <v>vilniaus</v>
          </cell>
          <cell r="B25" t="str">
            <v>Ervin Narunec</v>
          </cell>
          <cell r="C25">
            <v>38873</v>
          </cell>
          <cell r="D25">
            <v>9.8699999999999992</v>
          </cell>
          <cell r="E25">
            <v>31</v>
          </cell>
          <cell r="F25">
            <v>458</v>
          </cell>
          <cell r="G25">
            <v>48</v>
          </cell>
          <cell r="H25">
            <v>36.299999999999997</v>
          </cell>
          <cell r="I25">
            <v>37</v>
          </cell>
        </row>
        <row r="30">
          <cell r="B30" t="str">
            <v>Lietuvos sporto universiteto Kėdainių "Aušros" progimnazija</v>
          </cell>
          <cell r="J30">
            <v>458</v>
          </cell>
        </row>
        <row r="34">
          <cell r="A34" t="str">
            <v>kėdainių</v>
          </cell>
          <cell r="B34" t="str">
            <v>Astijus Adomavičius</v>
          </cell>
          <cell r="C34">
            <v>38989</v>
          </cell>
          <cell r="D34">
            <v>9.67</v>
          </cell>
          <cell r="E34">
            <v>36</v>
          </cell>
          <cell r="F34">
            <v>449</v>
          </cell>
          <cell r="G34">
            <v>45</v>
          </cell>
          <cell r="H34">
            <v>35.229999999999997</v>
          </cell>
          <cell r="I34">
            <v>35</v>
          </cell>
        </row>
        <row r="35">
          <cell r="A35" t="str">
            <v>kėdainių</v>
          </cell>
          <cell r="B35" t="str">
            <v>Rūtenis Žiūkas</v>
          </cell>
          <cell r="C35">
            <v>38723</v>
          </cell>
          <cell r="D35">
            <v>9.77</v>
          </cell>
          <cell r="E35">
            <v>34</v>
          </cell>
          <cell r="F35">
            <v>429</v>
          </cell>
          <cell r="G35">
            <v>38</v>
          </cell>
          <cell r="H35">
            <v>33.590000000000003</v>
          </cell>
          <cell r="I35">
            <v>33</v>
          </cell>
        </row>
        <row r="36">
          <cell r="A36" t="str">
            <v>kėdainių</v>
          </cell>
          <cell r="B36" t="str">
            <v>Benas Sipavičius</v>
          </cell>
          <cell r="C36">
            <v>38803</v>
          </cell>
          <cell r="D36">
            <v>9.6999999999999993</v>
          </cell>
          <cell r="E36">
            <v>34</v>
          </cell>
          <cell r="F36">
            <v>460</v>
          </cell>
          <cell r="G36">
            <v>49</v>
          </cell>
          <cell r="H36">
            <v>36.6</v>
          </cell>
          <cell r="I36">
            <v>37</v>
          </cell>
        </row>
        <row r="37">
          <cell r="A37" t="str">
            <v>kėdainių</v>
          </cell>
          <cell r="B37" t="str">
            <v>Mantas Monkelis</v>
          </cell>
          <cell r="C37">
            <v>38865</v>
          </cell>
          <cell r="D37">
            <v>9.59</v>
          </cell>
          <cell r="E37">
            <v>38</v>
          </cell>
          <cell r="F37">
            <v>466</v>
          </cell>
          <cell r="G37">
            <v>51</v>
          </cell>
          <cell r="H37">
            <v>30.86</v>
          </cell>
          <cell r="I37">
            <v>28</v>
          </cell>
        </row>
        <row r="38">
          <cell r="A38" t="str">
            <v>kėdainių</v>
          </cell>
          <cell r="B38" t="str">
            <v>Titas Brigys</v>
          </cell>
          <cell r="C38">
            <v>38846</v>
          </cell>
          <cell r="D38">
            <v>9.58</v>
          </cell>
          <cell r="E38">
            <v>38</v>
          </cell>
          <cell r="F38">
            <v>435</v>
          </cell>
          <cell r="G38">
            <v>40</v>
          </cell>
          <cell r="H38">
            <v>28.85</v>
          </cell>
          <cell r="I38">
            <v>26</v>
          </cell>
        </row>
        <row r="42">
          <cell r="B42" t="str">
            <v>Šiaulių r. Kuršėnų Daugėlių pagrindinė mokykla</v>
          </cell>
          <cell r="J42">
            <v>430</v>
          </cell>
        </row>
        <row r="46">
          <cell r="A46" t="str">
            <v>kuršėnų</v>
          </cell>
          <cell r="B46" t="str">
            <v>Rokas Prazauskis</v>
          </cell>
          <cell r="C46">
            <v>38862</v>
          </cell>
          <cell r="D46">
            <v>10.07</v>
          </cell>
          <cell r="E46">
            <v>27</v>
          </cell>
          <cell r="F46">
            <v>422</v>
          </cell>
          <cell r="G46">
            <v>36</v>
          </cell>
          <cell r="H46">
            <v>33.4</v>
          </cell>
          <cell r="I46">
            <v>33</v>
          </cell>
        </row>
        <row r="47">
          <cell r="A47" t="str">
            <v>kuršėnų</v>
          </cell>
          <cell r="B47" t="str">
            <v>Gvidas Janulis</v>
          </cell>
          <cell r="C47">
            <v>38786</v>
          </cell>
          <cell r="D47">
            <v>9.4600000000000009</v>
          </cell>
          <cell r="E47">
            <v>41</v>
          </cell>
          <cell r="F47">
            <v>470</v>
          </cell>
          <cell r="G47">
            <v>52</v>
          </cell>
          <cell r="H47">
            <v>23.86</v>
          </cell>
          <cell r="I47">
            <v>18</v>
          </cell>
        </row>
        <row r="48">
          <cell r="A48" t="str">
            <v>kuršėnų</v>
          </cell>
          <cell r="B48" t="str">
            <v>Domantas Jankevičius</v>
          </cell>
          <cell r="C48">
            <v>38848</v>
          </cell>
          <cell r="D48">
            <v>9.65</v>
          </cell>
          <cell r="E48">
            <v>36</v>
          </cell>
          <cell r="F48">
            <v>431</v>
          </cell>
          <cell r="G48">
            <v>39</v>
          </cell>
          <cell r="H48">
            <v>33.6</v>
          </cell>
          <cell r="I48">
            <v>33</v>
          </cell>
        </row>
        <row r="49">
          <cell r="A49" t="str">
            <v>kuršėnų</v>
          </cell>
          <cell r="B49" t="str">
            <v>Eimantas Navickas</v>
          </cell>
          <cell r="C49">
            <v>38904</v>
          </cell>
          <cell r="D49">
            <v>9.8699999999999992</v>
          </cell>
          <cell r="E49">
            <v>31</v>
          </cell>
          <cell r="F49">
            <v>424</v>
          </cell>
          <cell r="G49">
            <v>37</v>
          </cell>
          <cell r="H49">
            <v>33.83</v>
          </cell>
          <cell r="I49">
            <v>33</v>
          </cell>
        </row>
        <row r="50">
          <cell r="A50" t="str">
            <v>kuršėnų</v>
          </cell>
          <cell r="B50" t="str">
            <v>Kornelijus Gedvilas</v>
          </cell>
          <cell r="C50">
            <v>38785</v>
          </cell>
          <cell r="D50">
            <v>9.66</v>
          </cell>
          <cell r="E50">
            <v>36</v>
          </cell>
          <cell r="F50">
            <v>443</v>
          </cell>
          <cell r="G50">
            <v>43</v>
          </cell>
          <cell r="H50">
            <v>32.770000000000003</v>
          </cell>
          <cell r="I50">
            <v>31</v>
          </cell>
        </row>
        <row r="54">
          <cell r="B54" t="str">
            <v>Biržų r. Vabalninko Balio Sruogos gimnazija</v>
          </cell>
          <cell r="J54">
            <v>412</v>
          </cell>
        </row>
        <row r="58">
          <cell r="A58" t="str">
            <v>biržų</v>
          </cell>
          <cell r="B58" t="str">
            <v>Matas Puodžiukas</v>
          </cell>
          <cell r="C58">
            <v>38740</v>
          </cell>
          <cell r="D58">
            <v>9.9700000000000006</v>
          </cell>
          <cell r="E58">
            <v>29</v>
          </cell>
          <cell r="F58">
            <v>401</v>
          </cell>
          <cell r="G58">
            <v>29</v>
          </cell>
          <cell r="H58">
            <v>28.9</v>
          </cell>
          <cell r="I58">
            <v>26</v>
          </cell>
        </row>
        <row r="59">
          <cell r="A59" t="str">
            <v>biržų</v>
          </cell>
          <cell r="B59" t="str">
            <v>Robertas Lelys</v>
          </cell>
          <cell r="C59">
            <v>39027</v>
          </cell>
          <cell r="D59">
            <v>9.6300000000000008</v>
          </cell>
          <cell r="E59">
            <v>36</v>
          </cell>
          <cell r="F59">
            <v>440</v>
          </cell>
          <cell r="G59">
            <v>42</v>
          </cell>
          <cell r="H59">
            <v>27.76</v>
          </cell>
          <cell r="I59">
            <v>24</v>
          </cell>
        </row>
        <row r="60">
          <cell r="A60" t="str">
            <v>biržų</v>
          </cell>
          <cell r="B60" t="str">
            <v>Emilis Urbonas</v>
          </cell>
          <cell r="C60">
            <v>39055</v>
          </cell>
          <cell r="D60">
            <v>9.7200000000000006</v>
          </cell>
          <cell r="E60">
            <v>34</v>
          </cell>
          <cell r="F60">
            <v>424</v>
          </cell>
          <cell r="G60">
            <v>37</v>
          </cell>
          <cell r="H60">
            <v>25.52</v>
          </cell>
          <cell r="I60">
            <v>21</v>
          </cell>
        </row>
        <row r="61">
          <cell r="A61" t="str">
            <v>biržų</v>
          </cell>
          <cell r="B61" t="str">
            <v>Aretas Grybė</v>
          </cell>
          <cell r="C61">
            <v>38762</v>
          </cell>
          <cell r="D61">
            <v>9.81</v>
          </cell>
          <cell r="E61">
            <v>31</v>
          </cell>
          <cell r="F61">
            <v>444</v>
          </cell>
          <cell r="G61">
            <v>43</v>
          </cell>
          <cell r="H61">
            <v>44</v>
          </cell>
          <cell r="I61">
            <v>49</v>
          </cell>
        </row>
        <row r="62">
          <cell r="A62" t="str">
            <v>biržų</v>
          </cell>
          <cell r="B62" t="str">
            <v>Domantas Malaiška</v>
          </cell>
          <cell r="C62">
            <v>39012</v>
          </cell>
          <cell r="D62">
            <v>9.92</v>
          </cell>
          <cell r="E62">
            <v>29</v>
          </cell>
          <cell r="F62">
            <v>407</v>
          </cell>
          <cell r="G62">
            <v>31</v>
          </cell>
          <cell r="H62">
            <v>35.65</v>
          </cell>
          <cell r="I62">
            <v>35</v>
          </cell>
        </row>
        <row r="89">
          <cell r="B89" t="str">
            <v>Raseinių Šaltinio progimnazija</v>
          </cell>
          <cell r="J89">
            <v>396</v>
          </cell>
        </row>
        <row r="93">
          <cell r="A93" t="str">
            <v>raseinių</v>
          </cell>
          <cell r="B93" t="str">
            <v>Matas Vasiliauskas</v>
          </cell>
          <cell r="C93">
            <v>38718</v>
          </cell>
          <cell r="D93">
            <v>9.83</v>
          </cell>
          <cell r="E93">
            <v>31</v>
          </cell>
          <cell r="F93">
            <v>428</v>
          </cell>
          <cell r="G93">
            <v>38</v>
          </cell>
          <cell r="H93">
            <v>36.49</v>
          </cell>
          <cell r="I93">
            <v>37</v>
          </cell>
        </row>
        <row r="94">
          <cell r="A94" t="str">
            <v>raseinių</v>
          </cell>
          <cell r="B94" t="str">
            <v>Rojus Dijokas</v>
          </cell>
          <cell r="C94">
            <v>38718</v>
          </cell>
          <cell r="D94">
            <v>10.039999999999999</v>
          </cell>
          <cell r="E94">
            <v>27</v>
          </cell>
          <cell r="F94">
            <v>413</v>
          </cell>
          <cell r="G94">
            <v>33</v>
          </cell>
          <cell r="H94">
            <v>30.86</v>
          </cell>
          <cell r="I94">
            <v>28</v>
          </cell>
        </row>
        <row r="95">
          <cell r="A95" t="str">
            <v>raseinių</v>
          </cell>
          <cell r="B95" t="str">
            <v>Lukas Malonas</v>
          </cell>
          <cell r="C95">
            <v>38718</v>
          </cell>
          <cell r="D95">
            <v>10.17</v>
          </cell>
          <cell r="E95">
            <v>25</v>
          </cell>
          <cell r="F95">
            <v>408</v>
          </cell>
          <cell r="G95">
            <v>31</v>
          </cell>
          <cell r="H95">
            <v>31.38</v>
          </cell>
          <cell r="I95">
            <v>30</v>
          </cell>
        </row>
        <row r="96">
          <cell r="A96" t="str">
            <v>raseinių</v>
          </cell>
          <cell r="B96" t="str">
            <v>Kajus Ališauskis</v>
          </cell>
          <cell r="C96">
            <v>38718</v>
          </cell>
          <cell r="D96">
            <v>9.3800000000000008</v>
          </cell>
          <cell r="E96">
            <v>44</v>
          </cell>
          <cell r="F96">
            <v>480</v>
          </cell>
          <cell r="G96">
            <v>55</v>
          </cell>
          <cell r="H96">
            <v>22.52</v>
          </cell>
          <cell r="I96">
            <v>17</v>
          </cell>
        </row>
        <row r="97">
          <cell r="A97" t="str">
            <v>raseinių</v>
          </cell>
          <cell r="B97" t="str">
            <v>Rubikas Karlikauskis</v>
          </cell>
          <cell r="C97">
            <v>39083</v>
          </cell>
          <cell r="D97">
            <v>10.050000000000001</v>
          </cell>
          <cell r="E97">
            <v>27</v>
          </cell>
          <cell r="F97">
            <v>421</v>
          </cell>
          <cell r="G97">
            <v>36</v>
          </cell>
          <cell r="H97">
            <v>22.14</v>
          </cell>
          <cell r="I97">
            <v>17</v>
          </cell>
        </row>
        <row r="101">
          <cell r="B101" t="str">
            <v>Gargždų "Minijos" progimnazija</v>
          </cell>
          <cell r="J101">
            <v>411</v>
          </cell>
        </row>
        <row r="105">
          <cell r="A105" t="str">
            <v>gargždų</v>
          </cell>
          <cell r="B105" t="str">
            <v>Ąžuolas Šakinis</v>
          </cell>
          <cell r="C105">
            <v>39244</v>
          </cell>
          <cell r="D105">
            <v>10.02</v>
          </cell>
          <cell r="E105">
            <v>27</v>
          </cell>
          <cell r="F105">
            <v>439</v>
          </cell>
          <cell r="G105">
            <v>42</v>
          </cell>
          <cell r="H105">
            <v>34.07</v>
          </cell>
          <cell r="I105">
            <v>34</v>
          </cell>
        </row>
        <row r="106">
          <cell r="A106" t="str">
            <v>gargždų</v>
          </cell>
          <cell r="B106" t="str">
            <v>Erikas Smulkys</v>
          </cell>
          <cell r="C106">
            <v>38895</v>
          </cell>
          <cell r="D106">
            <v>9.64</v>
          </cell>
          <cell r="E106">
            <v>36</v>
          </cell>
          <cell r="F106">
            <v>465</v>
          </cell>
          <cell r="G106">
            <v>50</v>
          </cell>
          <cell r="H106">
            <v>27.48</v>
          </cell>
          <cell r="I106">
            <v>24</v>
          </cell>
        </row>
        <row r="107">
          <cell r="A107" t="str">
            <v>gargždų</v>
          </cell>
          <cell r="B107" t="str">
            <v>Saimonas Paulius</v>
          </cell>
          <cell r="C107">
            <v>38757</v>
          </cell>
          <cell r="D107">
            <v>9.67</v>
          </cell>
          <cell r="E107">
            <v>36</v>
          </cell>
          <cell r="F107">
            <v>425</v>
          </cell>
          <cell r="G107">
            <v>37</v>
          </cell>
          <cell r="H107">
            <v>32</v>
          </cell>
          <cell r="I107">
            <v>31</v>
          </cell>
        </row>
        <row r="108">
          <cell r="A108" t="str">
            <v>gargždų</v>
          </cell>
          <cell r="B108" t="str">
            <v>Nedas Žilius</v>
          </cell>
          <cell r="C108">
            <v>38880</v>
          </cell>
          <cell r="D108">
            <v>9.98</v>
          </cell>
          <cell r="E108">
            <v>29</v>
          </cell>
          <cell r="F108">
            <v>437</v>
          </cell>
          <cell r="G108">
            <v>41</v>
          </cell>
          <cell r="H108">
            <v>27.17</v>
          </cell>
          <cell r="I108">
            <v>24</v>
          </cell>
        </row>
        <row r="109">
          <cell r="A109" t="str">
            <v>gargždų</v>
          </cell>
          <cell r="B109" t="str">
            <v>Dainius Sprogys</v>
          </cell>
          <cell r="C109">
            <v>38760</v>
          </cell>
          <cell r="D109">
            <v>9.9</v>
          </cell>
          <cell r="E109">
            <v>29</v>
          </cell>
          <cell r="F109">
            <v>426</v>
          </cell>
          <cell r="G109">
            <v>37</v>
          </cell>
          <cell r="H109">
            <v>26.3</v>
          </cell>
          <cell r="I109">
            <v>23</v>
          </cell>
        </row>
        <row r="113">
          <cell r="B113" t="str">
            <v>Kauno r. Garliavos Jonučių progimnazija</v>
          </cell>
          <cell r="J113">
            <v>457</v>
          </cell>
        </row>
        <row r="117">
          <cell r="A117" t="str">
            <v>garliavos</v>
          </cell>
          <cell r="B117" t="str">
            <v>Justas Juozaitis</v>
          </cell>
          <cell r="C117">
            <v>38979</v>
          </cell>
          <cell r="D117">
            <v>9.57</v>
          </cell>
          <cell r="E117">
            <v>38</v>
          </cell>
          <cell r="F117">
            <v>474</v>
          </cell>
          <cell r="G117">
            <v>53</v>
          </cell>
          <cell r="H117">
            <v>34.96</v>
          </cell>
          <cell r="I117">
            <v>34</v>
          </cell>
        </row>
        <row r="118">
          <cell r="A118" t="str">
            <v>garliavos</v>
          </cell>
          <cell r="B118" t="str">
            <v>Ignas Ambrazevičius</v>
          </cell>
          <cell r="C118">
            <v>39008</v>
          </cell>
          <cell r="D118">
            <v>9.67</v>
          </cell>
          <cell r="E118">
            <v>36</v>
          </cell>
          <cell r="F118">
            <v>429</v>
          </cell>
          <cell r="G118">
            <v>38</v>
          </cell>
          <cell r="H118">
            <v>32.94</v>
          </cell>
          <cell r="I118">
            <v>31</v>
          </cell>
        </row>
        <row r="119">
          <cell r="A119" t="str">
            <v>garliavos</v>
          </cell>
          <cell r="B119" t="str">
            <v>Benas Gudonis</v>
          </cell>
          <cell r="C119">
            <v>38890</v>
          </cell>
          <cell r="D119">
            <v>9.64</v>
          </cell>
          <cell r="E119">
            <v>36</v>
          </cell>
          <cell r="F119">
            <v>481</v>
          </cell>
          <cell r="G119">
            <v>56</v>
          </cell>
          <cell r="H119">
            <v>41.6</v>
          </cell>
          <cell r="I119">
            <v>44</v>
          </cell>
        </row>
        <row r="120">
          <cell r="A120" t="str">
            <v>garliavos</v>
          </cell>
          <cell r="B120" t="str">
            <v>Paulius Lukaševičius</v>
          </cell>
          <cell r="C120">
            <v>38932</v>
          </cell>
          <cell r="D120">
            <v>9.42</v>
          </cell>
          <cell r="E120">
            <v>41</v>
          </cell>
          <cell r="F120">
            <v>315</v>
          </cell>
          <cell r="G120">
            <v>1</v>
          </cell>
          <cell r="H120">
            <v>30.1</v>
          </cell>
          <cell r="I120">
            <v>28</v>
          </cell>
        </row>
        <row r="121">
          <cell r="A121" t="str">
            <v>garliavos</v>
          </cell>
          <cell r="B121" t="str">
            <v>Žilvinas Ačas</v>
          </cell>
          <cell r="C121">
            <v>39118</v>
          </cell>
          <cell r="D121">
            <v>10.46</v>
          </cell>
          <cell r="E121">
            <v>19</v>
          </cell>
          <cell r="F121">
            <v>466</v>
          </cell>
          <cell r="G121">
            <v>51</v>
          </cell>
          <cell r="H121">
            <v>25.9</v>
          </cell>
          <cell r="I121">
            <v>21</v>
          </cell>
        </row>
        <row r="125">
          <cell r="B125" t="str">
            <v>Mažeikių Pavasario pagrindinė mokykla</v>
          </cell>
          <cell r="J125">
            <v>566</v>
          </cell>
        </row>
        <row r="129">
          <cell r="A129" t="str">
            <v>mažeikių</v>
          </cell>
          <cell r="B129" t="str">
            <v>Taurius Žukauskas</v>
          </cell>
          <cell r="C129">
            <v>38981</v>
          </cell>
          <cell r="D129">
            <v>9.58</v>
          </cell>
          <cell r="E129">
            <v>38</v>
          </cell>
          <cell r="F129">
            <v>465</v>
          </cell>
          <cell r="G129">
            <v>50</v>
          </cell>
          <cell r="H129">
            <v>35.799999999999997</v>
          </cell>
          <cell r="I129">
            <v>35</v>
          </cell>
        </row>
        <row r="130">
          <cell r="A130" t="str">
            <v>mažeikių</v>
          </cell>
          <cell r="B130" t="str">
            <v>Nandas Šrederis</v>
          </cell>
          <cell r="C130">
            <v>38918</v>
          </cell>
          <cell r="D130">
            <v>9.5299999999999994</v>
          </cell>
          <cell r="E130">
            <v>38</v>
          </cell>
          <cell r="F130">
            <v>510</v>
          </cell>
          <cell r="G130">
            <v>65</v>
          </cell>
          <cell r="H130">
            <v>44.5</v>
          </cell>
          <cell r="I130">
            <v>49</v>
          </cell>
        </row>
        <row r="131">
          <cell r="A131" t="str">
            <v>mažeikių</v>
          </cell>
          <cell r="B131" t="str">
            <v>Armandas Jedinkus</v>
          </cell>
          <cell r="C131">
            <v>39031</v>
          </cell>
          <cell r="D131">
            <v>9.4</v>
          </cell>
          <cell r="E131">
            <v>41</v>
          </cell>
          <cell r="F131">
            <v>513</v>
          </cell>
          <cell r="G131">
            <v>66</v>
          </cell>
          <cell r="H131">
            <v>43.12</v>
          </cell>
          <cell r="I131">
            <v>47</v>
          </cell>
        </row>
        <row r="132">
          <cell r="A132" t="str">
            <v>mažeikių</v>
          </cell>
          <cell r="B132" t="str">
            <v>Domantas Stonkus</v>
          </cell>
          <cell r="C132">
            <v>38940</v>
          </cell>
          <cell r="D132">
            <v>9.49</v>
          </cell>
          <cell r="E132">
            <v>41</v>
          </cell>
          <cell r="F132">
            <v>463</v>
          </cell>
          <cell r="G132">
            <v>50</v>
          </cell>
          <cell r="H132">
            <v>42.82</v>
          </cell>
          <cell r="I132">
            <v>46</v>
          </cell>
        </row>
        <row r="133">
          <cell r="A133" t="str">
            <v>mažeikių</v>
          </cell>
          <cell r="B133" t="str">
            <v>Gvidas Šakinis</v>
          </cell>
          <cell r="C133">
            <v>38789</v>
          </cell>
          <cell r="D133">
            <v>9.77</v>
          </cell>
          <cell r="E133">
            <v>34</v>
          </cell>
          <cell r="F133">
            <v>439</v>
          </cell>
          <cell r="G133">
            <v>42</v>
          </cell>
          <cell r="H133">
            <v>39.6</v>
          </cell>
          <cell r="I133">
            <v>41</v>
          </cell>
        </row>
        <row r="137">
          <cell r="B137" t="str">
            <v>Ignalinos Česlovo Kudabos progimnazija</v>
          </cell>
          <cell r="J137">
            <v>407</v>
          </cell>
        </row>
        <row r="141">
          <cell r="A141" t="str">
            <v>ignalinos</v>
          </cell>
          <cell r="B141" t="str">
            <v>Tajus Bareckas</v>
          </cell>
          <cell r="C141">
            <v>38718</v>
          </cell>
          <cell r="D141">
            <v>10</v>
          </cell>
          <cell r="E141">
            <v>27</v>
          </cell>
          <cell r="F141">
            <v>436</v>
          </cell>
          <cell r="G141">
            <v>41</v>
          </cell>
          <cell r="H141">
            <v>31.8</v>
          </cell>
          <cell r="I141">
            <v>30</v>
          </cell>
        </row>
        <row r="142">
          <cell r="A142" t="str">
            <v>ignalinos</v>
          </cell>
          <cell r="B142" t="str">
            <v>Nojus Vilimas</v>
          </cell>
          <cell r="C142">
            <v>38718</v>
          </cell>
          <cell r="D142">
            <v>9.69</v>
          </cell>
          <cell r="E142">
            <v>36</v>
          </cell>
          <cell r="F142">
            <v>490</v>
          </cell>
          <cell r="G142">
            <v>59</v>
          </cell>
          <cell r="H142">
            <v>30.73</v>
          </cell>
          <cell r="I142">
            <v>28</v>
          </cell>
        </row>
        <row r="143">
          <cell r="A143" t="str">
            <v>ignalinos</v>
          </cell>
          <cell r="B143" t="str">
            <v>Lukas Šišovas</v>
          </cell>
          <cell r="C143">
            <v>38718</v>
          </cell>
          <cell r="D143">
            <v>9.92</v>
          </cell>
          <cell r="E143">
            <v>29</v>
          </cell>
          <cell r="F143">
            <v>400</v>
          </cell>
          <cell r="G143">
            <v>29</v>
          </cell>
          <cell r="H143">
            <v>27.7</v>
          </cell>
          <cell r="I143">
            <v>24</v>
          </cell>
        </row>
        <row r="144">
          <cell r="A144" t="str">
            <v>ignalinos</v>
          </cell>
          <cell r="B144" t="str">
            <v>Orintas Liškevičius</v>
          </cell>
          <cell r="C144">
            <v>38718</v>
          </cell>
          <cell r="D144">
            <v>13</v>
          </cell>
          <cell r="E144">
            <v>0</v>
          </cell>
          <cell r="F144">
            <v>315</v>
          </cell>
          <cell r="G144">
            <v>1</v>
          </cell>
          <cell r="H144">
            <v>10</v>
          </cell>
          <cell r="I144">
            <v>1</v>
          </cell>
        </row>
        <row r="145">
          <cell r="A145" t="str">
            <v>ignalinos</v>
          </cell>
          <cell r="B145" t="str">
            <v>Justas Mačėnas</v>
          </cell>
          <cell r="C145">
            <v>38718</v>
          </cell>
          <cell r="D145">
            <v>9.7899999999999991</v>
          </cell>
          <cell r="E145">
            <v>34</v>
          </cell>
          <cell r="F145">
            <v>434</v>
          </cell>
          <cell r="G145">
            <v>40</v>
          </cell>
          <cell r="H145">
            <v>31.64</v>
          </cell>
          <cell r="I145">
            <v>30</v>
          </cell>
        </row>
        <row r="149">
          <cell r="B149" t="str">
            <v>Visagino "Verdenės" gimnazija</v>
          </cell>
          <cell r="J149">
            <v>464</v>
          </cell>
        </row>
        <row r="153">
          <cell r="A153" t="str">
            <v>visagino</v>
          </cell>
          <cell r="B153" t="str">
            <v>Dominykas Grybauskas</v>
          </cell>
          <cell r="C153">
            <v>38842</v>
          </cell>
          <cell r="D153">
            <v>9.94</v>
          </cell>
          <cell r="E153">
            <v>29</v>
          </cell>
          <cell r="F153">
            <v>427</v>
          </cell>
          <cell r="G153">
            <v>38</v>
          </cell>
          <cell r="H153">
            <v>36.6</v>
          </cell>
          <cell r="I153">
            <v>37</v>
          </cell>
        </row>
        <row r="154">
          <cell r="A154" t="str">
            <v>visagino</v>
          </cell>
          <cell r="B154" t="str">
            <v>Tadas Gasperavičius</v>
          </cell>
          <cell r="C154">
            <v>38965</v>
          </cell>
          <cell r="D154">
            <v>9.7899999999999991</v>
          </cell>
          <cell r="E154">
            <v>34</v>
          </cell>
          <cell r="F154">
            <v>461</v>
          </cell>
          <cell r="G154">
            <v>49</v>
          </cell>
          <cell r="H154">
            <v>36.35</v>
          </cell>
          <cell r="I154">
            <v>37</v>
          </cell>
        </row>
        <row r="155">
          <cell r="A155" t="str">
            <v>visagino</v>
          </cell>
          <cell r="B155" t="str">
            <v>Edvinas Brazovskij</v>
          </cell>
          <cell r="C155">
            <v>38821</v>
          </cell>
          <cell r="D155">
            <v>9.41</v>
          </cell>
          <cell r="E155">
            <v>41</v>
          </cell>
          <cell r="F155">
            <v>425</v>
          </cell>
          <cell r="G155">
            <v>37</v>
          </cell>
          <cell r="H155">
            <v>32.799999999999997</v>
          </cell>
          <cell r="I155">
            <v>31</v>
          </cell>
        </row>
        <row r="156">
          <cell r="A156" t="str">
            <v>visagino</v>
          </cell>
          <cell r="B156" t="str">
            <v>Marius Mitrofanov</v>
          </cell>
          <cell r="C156">
            <v>38889</v>
          </cell>
          <cell r="D156">
            <v>9.59</v>
          </cell>
          <cell r="E156">
            <v>38</v>
          </cell>
          <cell r="F156">
            <v>446</v>
          </cell>
          <cell r="G156">
            <v>44</v>
          </cell>
          <cell r="H156">
            <v>38</v>
          </cell>
          <cell r="I156">
            <v>40</v>
          </cell>
        </row>
        <row r="157">
          <cell r="A157" t="str">
            <v>visagino</v>
          </cell>
          <cell r="B157" t="str">
            <v>Saulius Naviskas</v>
          </cell>
          <cell r="C157">
            <v>38972</v>
          </cell>
          <cell r="D157">
            <v>9.76</v>
          </cell>
          <cell r="E157">
            <v>34</v>
          </cell>
          <cell r="F157">
            <v>440</v>
          </cell>
          <cell r="G157">
            <v>42</v>
          </cell>
          <cell r="H157">
            <v>36.46</v>
          </cell>
          <cell r="I157">
            <v>37</v>
          </cell>
        </row>
        <row r="172">
          <cell r="B172" t="str">
            <v>Jurbarko Naujamiesčio pagrindinė mokykla</v>
          </cell>
          <cell r="J172">
            <v>448</v>
          </cell>
        </row>
        <row r="176">
          <cell r="A176" t="str">
            <v>jurbarko</v>
          </cell>
          <cell r="B176" t="str">
            <v>Nedas Jevsa</v>
          </cell>
          <cell r="C176">
            <v>38871</v>
          </cell>
          <cell r="D176">
            <v>9.94</v>
          </cell>
          <cell r="E176">
            <v>29</v>
          </cell>
          <cell r="F176">
            <v>452</v>
          </cell>
          <cell r="G176">
            <v>46</v>
          </cell>
          <cell r="H176">
            <v>34.07</v>
          </cell>
          <cell r="I176">
            <v>34</v>
          </cell>
        </row>
        <row r="177">
          <cell r="A177" t="str">
            <v>jurbarko</v>
          </cell>
          <cell r="B177" t="str">
            <v>Arnas Saulėnas</v>
          </cell>
          <cell r="C177">
            <v>38903</v>
          </cell>
          <cell r="D177">
            <v>10.02</v>
          </cell>
          <cell r="E177">
            <v>27</v>
          </cell>
          <cell r="F177">
            <v>440</v>
          </cell>
          <cell r="G177">
            <v>42</v>
          </cell>
          <cell r="H177">
            <v>38.31</v>
          </cell>
          <cell r="I177">
            <v>40</v>
          </cell>
        </row>
        <row r="178">
          <cell r="A178" t="str">
            <v>jurbarko</v>
          </cell>
          <cell r="B178" t="str">
            <v>Airidas Sutkus</v>
          </cell>
          <cell r="C178">
            <v>38856</v>
          </cell>
          <cell r="D178">
            <v>9.7200000000000006</v>
          </cell>
          <cell r="E178">
            <v>34</v>
          </cell>
          <cell r="F178">
            <v>472</v>
          </cell>
          <cell r="G178">
            <v>53</v>
          </cell>
          <cell r="H178">
            <v>27.42</v>
          </cell>
          <cell r="I178">
            <v>24</v>
          </cell>
        </row>
        <row r="179">
          <cell r="A179" t="str">
            <v>jurbarko</v>
          </cell>
          <cell r="B179" t="str">
            <v>Matas Briedis</v>
          </cell>
          <cell r="C179">
            <v>38827</v>
          </cell>
          <cell r="D179">
            <v>9.57</v>
          </cell>
          <cell r="E179">
            <v>38</v>
          </cell>
          <cell r="F179">
            <v>489</v>
          </cell>
          <cell r="G179">
            <v>58</v>
          </cell>
          <cell r="H179">
            <v>26.94</v>
          </cell>
          <cell r="I179">
            <v>23</v>
          </cell>
        </row>
        <row r="180">
          <cell r="A180" t="str">
            <v>jurbarko</v>
          </cell>
          <cell r="B180" t="str">
            <v>Matas Totilas</v>
          </cell>
          <cell r="C180">
            <v>38768</v>
          </cell>
          <cell r="D180">
            <v>10.050000000000001</v>
          </cell>
          <cell r="E180">
            <v>27</v>
          </cell>
          <cell r="F180">
            <v>420</v>
          </cell>
          <cell r="G180">
            <v>35</v>
          </cell>
          <cell r="H180">
            <v>27</v>
          </cell>
          <cell r="I180">
            <v>24</v>
          </cell>
        </row>
        <row r="184">
          <cell r="B184" t="str">
            <v>Širvintų pradinė mokykla</v>
          </cell>
          <cell r="J184">
            <v>523</v>
          </cell>
        </row>
        <row r="188">
          <cell r="A188" t="str">
            <v>širvintų</v>
          </cell>
          <cell r="B188" t="str">
            <v>Kernius Raišys</v>
          </cell>
          <cell r="C188">
            <v>38763</v>
          </cell>
          <cell r="D188">
            <v>9.98</v>
          </cell>
          <cell r="E188">
            <v>29</v>
          </cell>
          <cell r="F188">
            <v>471</v>
          </cell>
          <cell r="G188">
            <v>52</v>
          </cell>
          <cell r="H188">
            <v>43.71</v>
          </cell>
          <cell r="I188">
            <v>47</v>
          </cell>
        </row>
        <row r="189">
          <cell r="A189" t="str">
            <v>širvintų</v>
          </cell>
          <cell r="B189" t="str">
            <v>Dovydas Alekna</v>
          </cell>
          <cell r="C189">
            <v>38961</v>
          </cell>
          <cell r="D189">
            <v>9.35</v>
          </cell>
          <cell r="E189">
            <v>44</v>
          </cell>
          <cell r="F189">
            <v>484</v>
          </cell>
          <cell r="G189">
            <v>57</v>
          </cell>
          <cell r="H189">
            <v>39.19</v>
          </cell>
          <cell r="I189">
            <v>41</v>
          </cell>
        </row>
        <row r="190">
          <cell r="A190" t="str">
            <v>širvintų</v>
          </cell>
          <cell r="B190" t="str">
            <v>Mantas Lukoševičius</v>
          </cell>
          <cell r="C190">
            <v>38891</v>
          </cell>
          <cell r="D190">
            <v>9.6999999999999993</v>
          </cell>
          <cell r="E190">
            <v>34</v>
          </cell>
          <cell r="F190">
            <v>462</v>
          </cell>
          <cell r="G190">
            <v>49</v>
          </cell>
          <cell r="H190">
            <v>37.29</v>
          </cell>
          <cell r="I190">
            <v>38</v>
          </cell>
        </row>
        <row r="191">
          <cell r="A191" t="str">
            <v>širvintų</v>
          </cell>
          <cell r="B191" t="str">
            <v>Jaunius Krūminas</v>
          </cell>
          <cell r="C191">
            <v>38894</v>
          </cell>
          <cell r="D191">
            <v>9.64</v>
          </cell>
          <cell r="E191">
            <v>36</v>
          </cell>
          <cell r="F191">
            <v>481</v>
          </cell>
          <cell r="G191">
            <v>56</v>
          </cell>
          <cell r="H191">
            <v>38.97</v>
          </cell>
          <cell r="I191">
            <v>40</v>
          </cell>
        </row>
        <row r="192">
          <cell r="A192" t="str">
            <v>širvintų</v>
          </cell>
          <cell r="B192" t="str">
            <v>Augustinas Čerkasovas</v>
          </cell>
          <cell r="C192">
            <v>39037</v>
          </cell>
          <cell r="D192">
            <v>9.76</v>
          </cell>
          <cell r="E192">
            <v>34</v>
          </cell>
          <cell r="F192">
            <v>424</v>
          </cell>
          <cell r="G192">
            <v>37</v>
          </cell>
          <cell r="H192">
            <v>40.32</v>
          </cell>
          <cell r="I192">
            <v>43</v>
          </cell>
        </row>
        <row r="196">
          <cell r="B196" t="str">
            <v>Vilniaus Jeruzalės progimnazija</v>
          </cell>
          <cell r="J196">
            <v>450</v>
          </cell>
        </row>
        <row r="200">
          <cell r="A200" t="str">
            <v>vilniaus</v>
          </cell>
          <cell r="B200" t="str">
            <v>Airidas Petraitis</v>
          </cell>
          <cell r="C200">
            <v>38886</v>
          </cell>
          <cell r="D200">
            <v>9.83</v>
          </cell>
          <cell r="E200">
            <v>31</v>
          </cell>
          <cell r="F200">
            <v>469</v>
          </cell>
          <cell r="G200">
            <v>52</v>
          </cell>
          <cell r="H200">
            <v>31.4</v>
          </cell>
          <cell r="I200">
            <v>30</v>
          </cell>
        </row>
        <row r="201">
          <cell r="A201" t="str">
            <v>vilniaus</v>
          </cell>
          <cell r="B201" t="str">
            <v>Ignas Zaveckas</v>
          </cell>
          <cell r="C201">
            <v>38749</v>
          </cell>
          <cell r="D201">
            <v>9.73</v>
          </cell>
          <cell r="E201">
            <v>34</v>
          </cell>
          <cell r="F201">
            <v>459</v>
          </cell>
          <cell r="G201">
            <v>48</v>
          </cell>
          <cell r="H201">
            <v>22.52</v>
          </cell>
          <cell r="I201">
            <v>17</v>
          </cell>
        </row>
        <row r="202">
          <cell r="A202" t="str">
            <v>vilniaus</v>
          </cell>
          <cell r="B202" t="str">
            <v>Jonas Tamulevičius</v>
          </cell>
          <cell r="C202">
            <v>38890</v>
          </cell>
          <cell r="D202">
            <v>9.8800000000000008</v>
          </cell>
          <cell r="E202">
            <v>31</v>
          </cell>
          <cell r="F202">
            <v>446</v>
          </cell>
          <cell r="G202">
            <v>44</v>
          </cell>
          <cell r="H202">
            <v>20.72</v>
          </cell>
          <cell r="I202">
            <v>14</v>
          </cell>
        </row>
        <row r="203">
          <cell r="A203" t="str">
            <v>vilniaus</v>
          </cell>
          <cell r="B203" t="str">
            <v>Nikolas Petenko</v>
          </cell>
          <cell r="C203">
            <v>38763</v>
          </cell>
          <cell r="D203">
            <v>9.5</v>
          </cell>
          <cell r="E203">
            <v>38</v>
          </cell>
          <cell r="F203">
            <v>501</v>
          </cell>
          <cell r="G203">
            <v>62</v>
          </cell>
          <cell r="H203">
            <v>34.85</v>
          </cell>
          <cell r="I203">
            <v>34</v>
          </cell>
        </row>
        <row r="204">
          <cell r="A204" t="str">
            <v>vilniaus</v>
          </cell>
          <cell r="B204" t="str">
            <v>Joris Driukas</v>
          </cell>
          <cell r="C204">
            <v>38961</v>
          </cell>
          <cell r="D204">
            <v>9.98</v>
          </cell>
          <cell r="E204">
            <v>29</v>
          </cell>
          <cell r="F204">
            <v>424</v>
          </cell>
          <cell r="G204">
            <v>37</v>
          </cell>
          <cell r="H204">
            <v>37.979999999999997</v>
          </cell>
          <cell r="I204">
            <v>38</v>
          </cell>
        </row>
        <row r="208">
          <cell r="B208" t="str">
            <v>Šilalės r. Pajūrio Stanislovo Biržiškio gimnazija</v>
          </cell>
          <cell r="J208">
            <v>446</v>
          </cell>
        </row>
        <row r="212">
          <cell r="A212" t="str">
            <v>šilalės</v>
          </cell>
          <cell r="B212" t="str">
            <v>Kajus Gedeikis</v>
          </cell>
          <cell r="C212">
            <v>38718</v>
          </cell>
          <cell r="D212">
            <v>9.9600000000000009</v>
          </cell>
          <cell r="E212">
            <v>29</v>
          </cell>
          <cell r="F212">
            <v>462</v>
          </cell>
          <cell r="G212">
            <v>49</v>
          </cell>
          <cell r="H212">
            <v>35.93</v>
          </cell>
          <cell r="I212">
            <v>35</v>
          </cell>
        </row>
        <row r="213">
          <cell r="A213" t="str">
            <v>šilalės</v>
          </cell>
          <cell r="B213" t="str">
            <v>Eitaras Bumbliauskis</v>
          </cell>
          <cell r="C213">
            <v>38718</v>
          </cell>
          <cell r="D213">
            <v>9.6999999999999993</v>
          </cell>
          <cell r="E213">
            <v>34</v>
          </cell>
          <cell r="F213">
            <v>461</v>
          </cell>
          <cell r="G213">
            <v>49</v>
          </cell>
          <cell r="H213">
            <v>31.16</v>
          </cell>
          <cell r="I213">
            <v>30</v>
          </cell>
        </row>
        <row r="214">
          <cell r="A214" t="str">
            <v>šilalės</v>
          </cell>
          <cell r="B214" t="str">
            <v>Deividas Jankauskas</v>
          </cell>
          <cell r="C214">
            <v>38718</v>
          </cell>
          <cell r="D214">
            <v>9.83</v>
          </cell>
          <cell r="E214">
            <v>31</v>
          </cell>
          <cell r="F214">
            <v>435</v>
          </cell>
          <cell r="G214">
            <v>40</v>
          </cell>
          <cell r="H214">
            <v>33.51</v>
          </cell>
          <cell r="I214">
            <v>33</v>
          </cell>
        </row>
        <row r="215">
          <cell r="A215" t="str">
            <v>šilalės</v>
          </cell>
          <cell r="B215" t="str">
            <v>Karolis Konstantinas Taroza</v>
          </cell>
          <cell r="C215">
            <v>38718</v>
          </cell>
          <cell r="D215">
            <v>9.9700000000000006</v>
          </cell>
          <cell r="E215">
            <v>29</v>
          </cell>
          <cell r="F215">
            <v>411</v>
          </cell>
          <cell r="G215">
            <v>32</v>
          </cell>
          <cell r="H215">
            <v>32.89</v>
          </cell>
          <cell r="I215">
            <v>31</v>
          </cell>
        </row>
        <row r="216">
          <cell r="A216" t="str">
            <v>šilalės</v>
          </cell>
          <cell r="B216" t="str">
            <v>Gabrielius Žvinklys</v>
          </cell>
          <cell r="C216">
            <v>38718</v>
          </cell>
          <cell r="D216">
            <v>9.44</v>
          </cell>
          <cell r="E216">
            <v>41</v>
          </cell>
          <cell r="F216">
            <v>469</v>
          </cell>
          <cell r="G216">
            <v>52</v>
          </cell>
          <cell r="H216">
            <v>26.56</v>
          </cell>
          <cell r="I216">
            <v>23</v>
          </cell>
        </row>
        <row r="220">
          <cell r="B220" t="str">
            <v>Joniškio Mato Slančiausko progimnazija</v>
          </cell>
          <cell r="J220">
            <v>561</v>
          </cell>
        </row>
        <row r="224">
          <cell r="A224" t="str">
            <v>joniškio</v>
          </cell>
          <cell r="B224" t="str">
            <v>Armandas Benys</v>
          </cell>
          <cell r="C224">
            <v>38746</v>
          </cell>
          <cell r="D224">
            <v>9.4700000000000006</v>
          </cell>
          <cell r="E224">
            <v>41</v>
          </cell>
          <cell r="F224">
            <v>457</v>
          </cell>
          <cell r="G224">
            <v>48</v>
          </cell>
          <cell r="H224">
            <v>45</v>
          </cell>
          <cell r="I224">
            <v>50</v>
          </cell>
        </row>
        <row r="225">
          <cell r="A225" t="str">
            <v>joniškio</v>
          </cell>
          <cell r="B225" t="str">
            <v>Tautvydas Kulyčius</v>
          </cell>
          <cell r="C225">
            <v>38762</v>
          </cell>
          <cell r="D225">
            <v>9.32</v>
          </cell>
          <cell r="E225">
            <v>44</v>
          </cell>
          <cell r="F225">
            <v>506</v>
          </cell>
          <cell r="G225">
            <v>64</v>
          </cell>
          <cell r="H225">
            <v>43.9</v>
          </cell>
          <cell r="I225">
            <v>47</v>
          </cell>
        </row>
        <row r="226">
          <cell r="A226" t="str">
            <v>joniškio</v>
          </cell>
          <cell r="B226" t="str">
            <v>Ignas Žemėpatis</v>
          </cell>
          <cell r="C226">
            <v>38933</v>
          </cell>
          <cell r="D226">
            <v>9.2899999999999991</v>
          </cell>
          <cell r="E226">
            <v>46</v>
          </cell>
          <cell r="F226">
            <v>525</v>
          </cell>
          <cell r="G226">
            <v>70</v>
          </cell>
          <cell r="H226">
            <v>41.9</v>
          </cell>
          <cell r="I226">
            <v>44</v>
          </cell>
        </row>
        <row r="227">
          <cell r="A227" t="str">
            <v>joniškio</v>
          </cell>
          <cell r="B227" t="str">
            <v>Gabrielius Grinkevičius</v>
          </cell>
          <cell r="C227">
            <v>39392</v>
          </cell>
          <cell r="D227">
            <v>9.74</v>
          </cell>
          <cell r="E227">
            <v>34</v>
          </cell>
          <cell r="F227">
            <v>411</v>
          </cell>
          <cell r="G227">
            <v>32</v>
          </cell>
          <cell r="H227">
            <v>39.1</v>
          </cell>
          <cell r="I227">
            <v>41</v>
          </cell>
        </row>
        <row r="228">
          <cell r="A228" t="str">
            <v>joniškio</v>
          </cell>
          <cell r="B228" t="str">
            <v>Armandas Tamašauskas</v>
          </cell>
          <cell r="C228">
            <v>38727</v>
          </cell>
          <cell r="D228">
            <v>10.039999999999999</v>
          </cell>
          <cell r="E228">
            <v>27</v>
          </cell>
          <cell r="F228">
            <v>416</v>
          </cell>
          <cell r="G228">
            <v>34</v>
          </cell>
          <cell r="H228">
            <v>37.700000000000003</v>
          </cell>
          <cell r="I228">
            <v>38</v>
          </cell>
        </row>
        <row r="232">
          <cell r="B232" t="str">
            <v>Šiaulių Jovaro progimnazija</v>
          </cell>
          <cell r="J232">
            <v>441</v>
          </cell>
        </row>
        <row r="236">
          <cell r="A236" t="str">
            <v>šiaulių</v>
          </cell>
          <cell r="B236" t="str">
            <v>Vilius Jucys</v>
          </cell>
          <cell r="C236">
            <v>38771</v>
          </cell>
          <cell r="D236">
            <v>9.35</v>
          </cell>
          <cell r="E236">
            <v>44</v>
          </cell>
          <cell r="F236">
            <v>522</v>
          </cell>
          <cell r="G236">
            <v>69</v>
          </cell>
          <cell r="H236">
            <v>39.08</v>
          </cell>
          <cell r="I236">
            <v>41</v>
          </cell>
        </row>
        <row r="237">
          <cell r="A237" t="str">
            <v>šiaulių</v>
          </cell>
          <cell r="B237" t="str">
            <v>Eitan Jakob</v>
          </cell>
          <cell r="C237">
            <v>39045</v>
          </cell>
          <cell r="D237">
            <v>9.69</v>
          </cell>
          <cell r="E237">
            <v>36</v>
          </cell>
          <cell r="F237">
            <v>388</v>
          </cell>
          <cell r="G237">
            <v>25</v>
          </cell>
          <cell r="H237">
            <v>28.38</v>
          </cell>
          <cell r="I237">
            <v>26</v>
          </cell>
        </row>
        <row r="238">
          <cell r="A238" t="str">
            <v>šiaulių</v>
          </cell>
          <cell r="B238" t="str">
            <v>Kevinas Stučkus</v>
          </cell>
          <cell r="C238">
            <v>38799</v>
          </cell>
          <cell r="D238">
            <v>9.9</v>
          </cell>
          <cell r="E238">
            <v>29</v>
          </cell>
          <cell r="F238">
            <v>377</v>
          </cell>
          <cell r="G238">
            <v>21</v>
          </cell>
          <cell r="H238">
            <v>30.78</v>
          </cell>
          <cell r="I238">
            <v>28</v>
          </cell>
        </row>
        <row r="239">
          <cell r="A239" t="str">
            <v>šiaulių</v>
          </cell>
          <cell r="B239" t="str">
            <v>Juozas Norvaišas</v>
          </cell>
          <cell r="C239">
            <v>39128</v>
          </cell>
          <cell r="D239">
            <v>9.69</v>
          </cell>
          <cell r="E239">
            <v>36</v>
          </cell>
          <cell r="F239">
            <v>405</v>
          </cell>
          <cell r="G239">
            <v>30</v>
          </cell>
          <cell r="H239">
            <v>21.1</v>
          </cell>
          <cell r="I239">
            <v>16</v>
          </cell>
        </row>
        <row r="240">
          <cell r="A240" t="str">
            <v>šiaulių</v>
          </cell>
          <cell r="B240" t="str">
            <v>Gustas Geštautas</v>
          </cell>
          <cell r="C240">
            <v>39140</v>
          </cell>
          <cell r="D240">
            <v>9.65</v>
          </cell>
          <cell r="E240">
            <v>36</v>
          </cell>
          <cell r="F240">
            <v>460</v>
          </cell>
          <cell r="G240">
            <v>49</v>
          </cell>
          <cell r="H240">
            <v>33.25</v>
          </cell>
          <cell r="I240">
            <v>33</v>
          </cell>
        </row>
        <row r="244">
          <cell r="B244" t="str">
            <v>Kelmės "Kražantės" progimnazija</v>
          </cell>
          <cell r="J244">
            <v>470</v>
          </cell>
        </row>
        <row r="248">
          <cell r="A248" t="str">
            <v>kelmės</v>
          </cell>
          <cell r="B248" t="str">
            <v>Justas Augustis</v>
          </cell>
          <cell r="C248">
            <v>38768</v>
          </cell>
          <cell r="D248">
            <v>9.4499999999999993</v>
          </cell>
          <cell r="E248">
            <v>41</v>
          </cell>
          <cell r="F248">
            <v>478</v>
          </cell>
          <cell r="G248">
            <v>55</v>
          </cell>
          <cell r="H248">
            <v>34.6</v>
          </cell>
          <cell r="I248">
            <v>34</v>
          </cell>
        </row>
        <row r="249">
          <cell r="A249" t="str">
            <v>kelmės</v>
          </cell>
          <cell r="B249" t="str">
            <v>Titas Bruožis</v>
          </cell>
          <cell r="C249">
            <v>38817</v>
          </cell>
          <cell r="D249">
            <v>9.77</v>
          </cell>
          <cell r="E249">
            <v>34</v>
          </cell>
          <cell r="F249">
            <v>437</v>
          </cell>
          <cell r="G249">
            <v>41</v>
          </cell>
          <cell r="H249">
            <v>31.82</v>
          </cell>
          <cell r="I249">
            <v>30</v>
          </cell>
        </row>
        <row r="250">
          <cell r="A250" t="str">
            <v>kelmės</v>
          </cell>
          <cell r="B250" t="str">
            <v>Gytis Kislauskas</v>
          </cell>
          <cell r="C250">
            <v>39302</v>
          </cell>
          <cell r="D250">
            <v>9.33</v>
          </cell>
          <cell r="E250">
            <v>44</v>
          </cell>
          <cell r="F250">
            <v>458</v>
          </cell>
          <cell r="G250">
            <v>48</v>
          </cell>
          <cell r="H250">
            <v>30.1</v>
          </cell>
          <cell r="I250">
            <v>28</v>
          </cell>
        </row>
        <row r="251">
          <cell r="A251" t="str">
            <v>kelmės</v>
          </cell>
          <cell r="B251" t="str">
            <v>Tomas Noordman</v>
          </cell>
          <cell r="C251">
            <v>38876</v>
          </cell>
          <cell r="D251">
            <v>9.8699999999999992</v>
          </cell>
          <cell r="E251">
            <v>31</v>
          </cell>
          <cell r="F251">
            <v>461</v>
          </cell>
          <cell r="G251">
            <v>49</v>
          </cell>
          <cell r="H251">
            <v>35.79</v>
          </cell>
          <cell r="I251">
            <v>35</v>
          </cell>
        </row>
        <row r="252">
          <cell r="A252" t="str">
            <v>kelmės</v>
          </cell>
          <cell r="B252" t="str">
            <v>Nandas Narauskas</v>
          </cell>
          <cell r="C252">
            <v>38875</v>
          </cell>
          <cell r="D252">
            <v>10.1</v>
          </cell>
          <cell r="E252">
            <v>25</v>
          </cell>
          <cell r="F252">
            <v>419</v>
          </cell>
          <cell r="G252">
            <v>35</v>
          </cell>
          <cell r="H252">
            <v>37.549999999999997</v>
          </cell>
          <cell r="I252">
            <v>38</v>
          </cell>
        </row>
        <row r="267">
          <cell r="B267" t="str">
            <v>Rokiškio Senamiesčio progimnazija</v>
          </cell>
          <cell r="J267">
            <v>457</v>
          </cell>
        </row>
        <row r="271">
          <cell r="A271" t="str">
            <v>rokiškio</v>
          </cell>
          <cell r="B271" t="str">
            <v>Matas Šnioka</v>
          </cell>
          <cell r="C271">
            <v>38718</v>
          </cell>
          <cell r="D271">
            <v>9.51</v>
          </cell>
          <cell r="E271">
            <v>38</v>
          </cell>
          <cell r="F271">
            <v>449</v>
          </cell>
          <cell r="G271">
            <v>45</v>
          </cell>
          <cell r="H271">
            <v>33.1</v>
          </cell>
          <cell r="I271">
            <v>33</v>
          </cell>
        </row>
        <row r="272">
          <cell r="A272" t="str">
            <v>rokiškio</v>
          </cell>
          <cell r="B272" t="str">
            <v>Šarūnas Baltrūnas</v>
          </cell>
          <cell r="C272">
            <v>38718</v>
          </cell>
          <cell r="D272">
            <v>9.74</v>
          </cell>
          <cell r="E272">
            <v>34</v>
          </cell>
          <cell r="F272">
            <v>443</v>
          </cell>
          <cell r="G272">
            <v>43</v>
          </cell>
          <cell r="H272">
            <v>34.450000000000003</v>
          </cell>
          <cell r="I272">
            <v>34</v>
          </cell>
        </row>
        <row r="273">
          <cell r="A273" t="str">
            <v>rokiškio</v>
          </cell>
          <cell r="B273" t="str">
            <v>Kevinas Čiučelis</v>
          </cell>
          <cell r="C273">
            <v>38718</v>
          </cell>
          <cell r="D273">
            <v>9.5399999999999991</v>
          </cell>
          <cell r="E273">
            <v>38</v>
          </cell>
          <cell r="F273">
            <v>447</v>
          </cell>
          <cell r="G273">
            <v>44</v>
          </cell>
          <cell r="H273">
            <v>29.08</v>
          </cell>
          <cell r="I273">
            <v>27</v>
          </cell>
        </row>
        <row r="274">
          <cell r="A274" t="str">
            <v>rokiškio</v>
          </cell>
          <cell r="B274" t="str">
            <v>Karolis Zizas</v>
          </cell>
          <cell r="C274">
            <v>39083</v>
          </cell>
          <cell r="D274">
            <v>9.6199999999999992</v>
          </cell>
          <cell r="E274">
            <v>36</v>
          </cell>
          <cell r="F274">
            <v>437</v>
          </cell>
          <cell r="G274">
            <v>41</v>
          </cell>
          <cell r="H274">
            <v>41.36</v>
          </cell>
          <cell r="I274">
            <v>44</v>
          </cell>
        </row>
        <row r="275">
          <cell r="A275" t="str">
            <v>rokiškio</v>
          </cell>
          <cell r="B275" t="str">
            <v>Ignas Kvedaravičius</v>
          </cell>
          <cell r="C275">
            <v>39083</v>
          </cell>
          <cell r="D275">
            <v>9.56</v>
          </cell>
          <cell r="E275">
            <v>38</v>
          </cell>
          <cell r="F275">
            <v>436</v>
          </cell>
          <cell r="G275">
            <v>41</v>
          </cell>
          <cell r="H275">
            <v>26.9</v>
          </cell>
          <cell r="I275">
            <v>23</v>
          </cell>
        </row>
        <row r="279">
          <cell r="B279" t="str">
            <v>Radviliškio Gražinos pagrindinė mokykla</v>
          </cell>
          <cell r="J279">
            <v>409</v>
          </cell>
        </row>
        <row r="283">
          <cell r="A283" t="str">
            <v>radviliškio</v>
          </cell>
          <cell r="B283" t="str">
            <v>Gabrielius Pakatilius</v>
          </cell>
          <cell r="C283">
            <v>39073</v>
          </cell>
          <cell r="D283">
            <v>9.84</v>
          </cell>
          <cell r="E283">
            <v>31</v>
          </cell>
          <cell r="F283">
            <v>429</v>
          </cell>
          <cell r="G283">
            <v>38</v>
          </cell>
          <cell r="H283">
            <v>24.03</v>
          </cell>
          <cell r="I283">
            <v>20</v>
          </cell>
        </row>
        <row r="284">
          <cell r="A284" t="str">
            <v>radviliškio</v>
          </cell>
          <cell r="B284" t="str">
            <v>Pijus Urbonas</v>
          </cell>
          <cell r="C284">
            <v>38970</v>
          </cell>
          <cell r="D284">
            <v>10.19</v>
          </cell>
          <cell r="E284">
            <v>25</v>
          </cell>
          <cell r="F284">
            <v>408</v>
          </cell>
          <cell r="G284">
            <v>31</v>
          </cell>
          <cell r="H284">
            <v>20.3</v>
          </cell>
          <cell r="I284">
            <v>14</v>
          </cell>
        </row>
        <row r="285">
          <cell r="A285" t="str">
            <v>radviliškio</v>
          </cell>
          <cell r="B285" t="str">
            <v>Karolis Abukarimovas</v>
          </cell>
          <cell r="C285">
            <v>38818</v>
          </cell>
          <cell r="D285">
            <v>10.35</v>
          </cell>
          <cell r="E285">
            <v>21</v>
          </cell>
          <cell r="F285">
            <v>429</v>
          </cell>
          <cell r="G285">
            <v>38</v>
          </cell>
          <cell r="H285">
            <v>32.75</v>
          </cell>
          <cell r="I285">
            <v>31</v>
          </cell>
        </row>
        <row r="286">
          <cell r="A286" t="str">
            <v>radviliškio</v>
          </cell>
          <cell r="B286" t="str">
            <v>Tovidas Krištapas</v>
          </cell>
          <cell r="C286">
            <v>38718</v>
          </cell>
          <cell r="D286">
            <v>9.74</v>
          </cell>
          <cell r="E286">
            <v>34</v>
          </cell>
          <cell r="F286">
            <v>449</v>
          </cell>
          <cell r="G286">
            <v>45</v>
          </cell>
          <cell r="H286">
            <v>41.25</v>
          </cell>
          <cell r="I286">
            <v>44</v>
          </cell>
        </row>
        <row r="287">
          <cell r="A287" t="str">
            <v>radviliškio</v>
          </cell>
          <cell r="B287" t="str">
            <v>Nojus Sasnauskas</v>
          </cell>
          <cell r="C287">
            <v>38951</v>
          </cell>
          <cell r="D287">
            <v>9.84</v>
          </cell>
          <cell r="E287">
            <v>31</v>
          </cell>
          <cell r="F287">
            <v>448</v>
          </cell>
          <cell r="G287">
            <v>45</v>
          </cell>
          <cell r="H287">
            <v>32.799999999999997</v>
          </cell>
          <cell r="I287">
            <v>31</v>
          </cell>
        </row>
        <row r="291">
          <cell r="B291" t="str">
            <v>Panevėžio Senvagės progimnazija</v>
          </cell>
          <cell r="J291">
            <v>461</v>
          </cell>
        </row>
        <row r="295">
          <cell r="A295" t="str">
            <v xml:space="preserve">panevėžio </v>
          </cell>
          <cell r="B295" t="str">
            <v>Dominykas Misevičius</v>
          </cell>
          <cell r="C295">
            <v>38718</v>
          </cell>
          <cell r="D295">
            <v>10.49</v>
          </cell>
          <cell r="E295">
            <v>19</v>
          </cell>
          <cell r="F295">
            <v>405</v>
          </cell>
          <cell r="G295">
            <v>30</v>
          </cell>
          <cell r="H295">
            <v>20.92</v>
          </cell>
          <cell r="I295">
            <v>14</v>
          </cell>
        </row>
        <row r="296">
          <cell r="A296" t="str">
            <v xml:space="preserve">panevėžio </v>
          </cell>
          <cell r="B296" t="str">
            <v>Egitas Latanauskas</v>
          </cell>
          <cell r="C296">
            <v>38718</v>
          </cell>
          <cell r="D296">
            <v>9.57</v>
          </cell>
          <cell r="E296">
            <v>38</v>
          </cell>
          <cell r="F296">
            <v>475</v>
          </cell>
          <cell r="G296">
            <v>54</v>
          </cell>
          <cell r="H296">
            <v>40.46</v>
          </cell>
          <cell r="I296">
            <v>43</v>
          </cell>
        </row>
        <row r="297">
          <cell r="A297" t="str">
            <v xml:space="preserve">panevėžio </v>
          </cell>
          <cell r="B297" t="str">
            <v>Algirdas Lotužis</v>
          </cell>
          <cell r="C297">
            <v>38718</v>
          </cell>
          <cell r="D297">
            <v>9.66</v>
          </cell>
          <cell r="E297">
            <v>36</v>
          </cell>
          <cell r="F297">
            <v>441</v>
          </cell>
          <cell r="G297">
            <v>42</v>
          </cell>
          <cell r="H297">
            <v>31.9</v>
          </cell>
          <cell r="I297">
            <v>30</v>
          </cell>
        </row>
        <row r="298">
          <cell r="A298" t="str">
            <v xml:space="preserve">panevėžio </v>
          </cell>
          <cell r="B298" t="str">
            <v>Lukas Navardauskas</v>
          </cell>
          <cell r="C298">
            <v>38718</v>
          </cell>
          <cell r="D298">
            <v>9.56</v>
          </cell>
          <cell r="E298">
            <v>38</v>
          </cell>
          <cell r="F298">
            <v>439</v>
          </cell>
          <cell r="G298">
            <v>42</v>
          </cell>
          <cell r="H298">
            <v>31.14</v>
          </cell>
          <cell r="I298">
            <v>30</v>
          </cell>
        </row>
        <row r="299">
          <cell r="A299" t="str">
            <v xml:space="preserve">panevėžio </v>
          </cell>
          <cell r="B299" t="str">
            <v>Matas Stankūnas</v>
          </cell>
          <cell r="C299">
            <v>38718</v>
          </cell>
          <cell r="D299">
            <v>9.7799999999999994</v>
          </cell>
          <cell r="E299">
            <v>34</v>
          </cell>
          <cell r="F299">
            <v>421</v>
          </cell>
          <cell r="G299">
            <v>36</v>
          </cell>
          <cell r="H299">
            <v>37.520000000000003</v>
          </cell>
          <cell r="I299">
            <v>38</v>
          </cell>
        </row>
        <row r="303">
          <cell r="B303" t="str">
            <v>Varėnos "Ryto" progimnazija</v>
          </cell>
          <cell r="J303">
            <v>412</v>
          </cell>
        </row>
        <row r="307">
          <cell r="A307" t="str">
            <v>varėnos</v>
          </cell>
          <cell r="B307" t="str">
            <v>Gytis Zadarnauskas</v>
          </cell>
          <cell r="C307">
            <v>38872</v>
          </cell>
          <cell r="D307">
            <v>9.92</v>
          </cell>
          <cell r="E307">
            <v>29</v>
          </cell>
          <cell r="F307">
            <v>432</v>
          </cell>
          <cell r="G307">
            <v>39</v>
          </cell>
          <cell r="H307">
            <v>35.270000000000003</v>
          </cell>
          <cell r="I307">
            <v>35</v>
          </cell>
        </row>
        <row r="308">
          <cell r="A308" t="str">
            <v>varėnos</v>
          </cell>
          <cell r="B308" t="str">
            <v>Nojus Žilinskas</v>
          </cell>
          <cell r="C308">
            <v>38993</v>
          </cell>
          <cell r="D308">
            <v>9.99</v>
          </cell>
          <cell r="E308">
            <v>29</v>
          </cell>
          <cell r="F308">
            <v>426</v>
          </cell>
          <cell r="G308">
            <v>37</v>
          </cell>
          <cell r="H308">
            <v>32.700000000000003</v>
          </cell>
          <cell r="I308">
            <v>31</v>
          </cell>
        </row>
        <row r="309">
          <cell r="A309" t="str">
            <v>varėnos</v>
          </cell>
          <cell r="B309" t="str">
            <v>Rytis Samulevičius</v>
          </cell>
          <cell r="C309">
            <v>38929</v>
          </cell>
          <cell r="D309">
            <v>9.6300000000000008</v>
          </cell>
          <cell r="E309">
            <v>36</v>
          </cell>
          <cell r="F309">
            <v>462</v>
          </cell>
          <cell r="G309">
            <v>49</v>
          </cell>
          <cell r="H309">
            <v>26.85</v>
          </cell>
          <cell r="I309">
            <v>23</v>
          </cell>
        </row>
        <row r="310">
          <cell r="A310" t="str">
            <v>varėnos</v>
          </cell>
          <cell r="B310" t="str">
            <v>Gytis Jakavonis</v>
          </cell>
          <cell r="C310">
            <v>38923</v>
          </cell>
          <cell r="D310">
            <v>9.8699999999999992</v>
          </cell>
          <cell r="E310">
            <v>31</v>
          </cell>
          <cell r="F310">
            <v>412</v>
          </cell>
          <cell r="G310">
            <v>33</v>
          </cell>
          <cell r="H310">
            <v>29.3</v>
          </cell>
          <cell r="I310">
            <v>27</v>
          </cell>
        </row>
        <row r="311">
          <cell r="A311" t="str">
            <v>varėnos</v>
          </cell>
          <cell r="B311" t="str">
            <v>Mantas Šimelionis</v>
          </cell>
          <cell r="C311">
            <v>38768</v>
          </cell>
          <cell r="D311">
            <v>9.9600000000000009</v>
          </cell>
          <cell r="E311">
            <v>29</v>
          </cell>
          <cell r="F311">
            <v>429</v>
          </cell>
          <cell r="G311">
            <v>38</v>
          </cell>
          <cell r="H311">
            <v>36.44</v>
          </cell>
          <cell r="I311">
            <v>37</v>
          </cell>
        </row>
        <row r="315">
          <cell r="B315" t="str">
            <v>Utenos Aukštakalnio prog. "Žiburio" skyrius"</v>
          </cell>
          <cell r="J315">
            <v>419</v>
          </cell>
        </row>
        <row r="319">
          <cell r="A319" t="str">
            <v>utenos</v>
          </cell>
          <cell r="B319" t="str">
            <v>Raigardas Lubys</v>
          </cell>
          <cell r="C319">
            <v>38967</v>
          </cell>
          <cell r="D319">
            <v>9.56</v>
          </cell>
          <cell r="E319">
            <v>38</v>
          </cell>
          <cell r="F319">
            <v>461</v>
          </cell>
          <cell r="G319">
            <v>49</v>
          </cell>
          <cell r="H319">
            <v>27.44</v>
          </cell>
          <cell r="I319">
            <v>24</v>
          </cell>
        </row>
        <row r="320">
          <cell r="A320" t="str">
            <v>utenos</v>
          </cell>
          <cell r="B320" t="str">
            <v>Lukas Slavinskas</v>
          </cell>
          <cell r="C320">
            <v>39005</v>
          </cell>
          <cell r="D320">
            <v>10.220000000000001</v>
          </cell>
          <cell r="E320">
            <v>23</v>
          </cell>
          <cell r="F320">
            <v>496</v>
          </cell>
          <cell r="G320">
            <v>61</v>
          </cell>
          <cell r="H320">
            <v>31.5</v>
          </cell>
          <cell r="I320">
            <v>30</v>
          </cell>
        </row>
        <row r="321">
          <cell r="A321" t="str">
            <v>utenos</v>
          </cell>
          <cell r="B321" t="str">
            <v>Emilis Bražėnas</v>
          </cell>
          <cell r="C321">
            <v>39049</v>
          </cell>
          <cell r="D321">
            <v>10.08</v>
          </cell>
          <cell r="E321">
            <v>27</v>
          </cell>
          <cell r="F321">
            <v>413</v>
          </cell>
          <cell r="G321">
            <v>33</v>
          </cell>
          <cell r="H321">
            <v>25.75</v>
          </cell>
          <cell r="I321">
            <v>21</v>
          </cell>
        </row>
        <row r="322">
          <cell r="A322" t="str">
            <v>utenos</v>
          </cell>
          <cell r="B322" t="str">
            <v>Nojus Ketvirtis</v>
          </cell>
          <cell r="C322">
            <v>38806</v>
          </cell>
          <cell r="D322">
            <v>9.8699999999999992</v>
          </cell>
          <cell r="E322">
            <v>31</v>
          </cell>
          <cell r="F322">
            <v>430</v>
          </cell>
          <cell r="G322">
            <v>39</v>
          </cell>
          <cell r="H322">
            <v>25.4</v>
          </cell>
          <cell r="I322">
            <v>21</v>
          </cell>
        </row>
        <row r="323">
          <cell r="A323" t="str">
            <v>utenos</v>
          </cell>
          <cell r="B323" t="str">
            <v>Augustas Sugintas</v>
          </cell>
          <cell r="C323">
            <v>38891</v>
          </cell>
          <cell r="D323">
            <v>10.050000000000001</v>
          </cell>
          <cell r="E323">
            <v>27</v>
          </cell>
          <cell r="F323">
            <v>459</v>
          </cell>
          <cell r="G323">
            <v>48</v>
          </cell>
          <cell r="H323">
            <v>30.64</v>
          </cell>
          <cell r="I323">
            <v>28</v>
          </cell>
        </row>
        <row r="327">
          <cell r="B327" t="str">
            <v>Alytaus šv. Benedikto gimnazija</v>
          </cell>
          <cell r="J327">
            <v>422</v>
          </cell>
        </row>
        <row r="331">
          <cell r="A331" t="str">
            <v>alytaus</v>
          </cell>
          <cell r="B331" t="str">
            <v>Patrikas Pranckus</v>
          </cell>
          <cell r="C331">
            <v>38897</v>
          </cell>
          <cell r="D331">
            <v>9.6999999999999993</v>
          </cell>
          <cell r="E331">
            <v>34</v>
          </cell>
          <cell r="F331">
            <v>426</v>
          </cell>
          <cell r="G331">
            <v>37</v>
          </cell>
          <cell r="H331">
            <v>30.26</v>
          </cell>
          <cell r="I331">
            <v>28</v>
          </cell>
        </row>
        <row r="332">
          <cell r="A332" t="str">
            <v>alytaus</v>
          </cell>
          <cell r="B332" t="str">
            <v>Augustas Maldonis</v>
          </cell>
          <cell r="C332">
            <v>39033</v>
          </cell>
          <cell r="D332">
            <v>9.77</v>
          </cell>
          <cell r="E332">
            <v>34</v>
          </cell>
          <cell r="F332">
            <v>474</v>
          </cell>
          <cell r="G332">
            <v>53</v>
          </cell>
          <cell r="H332">
            <v>32.25</v>
          </cell>
          <cell r="I332">
            <v>31</v>
          </cell>
        </row>
        <row r="333">
          <cell r="A333" t="str">
            <v>alytaus</v>
          </cell>
          <cell r="B333" t="str">
            <v>Ignas Brazionis</v>
          </cell>
          <cell r="C333">
            <v>38749</v>
          </cell>
          <cell r="D333">
            <v>9.98</v>
          </cell>
          <cell r="E333">
            <v>29</v>
          </cell>
          <cell r="F333">
            <v>423</v>
          </cell>
          <cell r="G333">
            <v>36</v>
          </cell>
          <cell r="H333">
            <v>24.94</v>
          </cell>
          <cell r="I333">
            <v>20</v>
          </cell>
        </row>
        <row r="334">
          <cell r="A334" t="str">
            <v>alytaus</v>
          </cell>
          <cell r="B334" t="str">
            <v>Kristupas Babrauskas</v>
          </cell>
          <cell r="C334">
            <v>38986</v>
          </cell>
          <cell r="D334">
            <v>9.9600000000000009</v>
          </cell>
          <cell r="E334">
            <v>29</v>
          </cell>
          <cell r="F334">
            <v>429</v>
          </cell>
          <cell r="G334">
            <v>38</v>
          </cell>
          <cell r="H334">
            <v>39.6</v>
          </cell>
          <cell r="I334">
            <v>41</v>
          </cell>
        </row>
        <row r="335">
          <cell r="A335" t="str">
            <v>alytaus</v>
          </cell>
          <cell r="B335" t="str">
            <v>Orestas Tumosa</v>
          </cell>
          <cell r="C335">
            <v>38815</v>
          </cell>
          <cell r="D335">
            <v>9.84</v>
          </cell>
          <cell r="E335">
            <v>31</v>
          </cell>
          <cell r="F335">
            <v>423</v>
          </cell>
          <cell r="G335">
            <v>36</v>
          </cell>
          <cell r="H335">
            <v>31.34</v>
          </cell>
          <cell r="I335">
            <v>30</v>
          </cell>
        </row>
        <row r="339">
          <cell r="B339" t="str">
            <v>Kauno Jono Pauliaus II gimnazija</v>
          </cell>
          <cell r="J339">
            <v>482</v>
          </cell>
        </row>
        <row r="343">
          <cell r="A343" t="str">
            <v>kauno</v>
          </cell>
          <cell r="B343" t="str">
            <v>Gvidas Jurevičius</v>
          </cell>
          <cell r="C343">
            <v>38718</v>
          </cell>
          <cell r="D343">
            <v>9.8699999999999992</v>
          </cell>
          <cell r="E343">
            <v>31</v>
          </cell>
          <cell r="F343">
            <v>457</v>
          </cell>
          <cell r="G343">
            <v>48</v>
          </cell>
          <cell r="H343">
            <v>38.35</v>
          </cell>
          <cell r="I343">
            <v>40</v>
          </cell>
        </row>
        <row r="344">
          <cell r="A344" t="str">
            <v>kauno</v>
          </cell>
          <cell r="B344" t="str">
            <v>Kipras Petrauskas</v>
          </cell>
          <cell r="C344">
            <v>38718</v>
          </cell>
          <cell r="D344">
            <v>10.1</v>
          </cell>
          <cell r="E344">
            <v>25</v>
          </cell>
          <cell r="F344">
            <v>471</v>
          </cell>
          <cell r="G344">
            <v>52</v>
          </cell>
          <cell r="H344">
            <v>34.18</v>
          </cell>
          <cell r="I344">
            <v>34</v>
          </cell>
        </row>
        <row r="345">
          <cell r="A345" t="str">
            <v>kauno</v>
          </cell>
          <cell r="B345" t="str">
            <v>Andrius Stanislovaitis</v>
          </cell>
          <cell r="C345">
            <v>38718</v>
          </cell>
          <cell r="D345">
            <v>9.43</v>
          </cell>
          <cell r="E345">
            <v>41</v>
          </cell>
          <cell r="F345">
            <v>456</v>
          </cell>
          <cell r="G345">
            <v>47</v>
          </cell>
          <cell r="H345">
            <v>32.07</v>
          </cell>
          <cell r="I345">
            <v>31</v>
          </cell>
        </row>
        <row r="346">
          <cell r="A346" t="str">
            <v>kauno</v>
          </cell>
          <cell r="B346" t="str">
            <v xml:space="preserve">Orestas Matušaitis </v>
          </cell>
          <cell r="C346">
            <v>38718</v>
          </cell>
          <cell r="D346">
            <v>9.5</v>
          </cell>
          <cell r="E346">
            <v>38</v>
          </cell>
          <cell r="F346">
            <v>483</v>
          </cell>
          <cell r="G346">
            <v>56</v>
          </cell>
          <cell r="H346">
            <v>36.1</v>
          </cell>
          <cell r="I346">
            <v>37</v>
          </cell>
        </row>
        <row r="347">
          <cell r="A347" t="str">
            <v>kauno</v>
          </cell>
          <cell r="B347" t="str">
            <v>Augustas Petrauskas</v>
          </cell>
          <cell r="C347">
            <v>38718</v>
          </cell>
          <cell r="D347">
            <v>9.5399999999999991</v>
          </cell>
          <cell r="E347">
            <v>38</v>
          </cell>
          <cell r="F347">
            <v>466</v>
          </cell>
          <cell r="G347">
            <v>51</v>
          </cell>
          <cell r="H347">
            <v>27.97</v>
          </cell>
          <cell r="I347">
            <v>24</v>
          </cell>
        </row>
        <row r="364">
          <cell r="G364" t="str">
            <v>Jurgita Kirilovienė</v>
          </cell>
        </row>
        <row r="367">
          <cell r="G367" t="str">
            <v>Irma Maigienė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workbookViewId="0">
      <selection activeCell="IX5" sqref="IX5"/>
    </sheetView>
  </sheetViews>
  <sheetFormatPr defaultColWidth="0" defaultRowHeight="15" zeroHeight="1" x14ac:dyDescent="0.25"/>
  <cols>
    <col min="1" max="1" width="8.85546875" style="25" customWidth="1"/>
    <col min="2" max="2" width="19" style="4" customWidth="1"/>
    <col min="3" max="3" width="11" style="4" customWidth="1"/>
    <col min="4" max="4" width="7.28515625" style="4" customWidth="1"/>
    <col min="5" max="5" width="6.140625" style="4" customWidth="1"/>
    <col min="6" max="6" width="5.7109375" style="4" customWidth="1"/>
    <col min="7" max="7" width="7.140625" style="4" customWidth="1"/>
    <col min="8" max="8" width="5.85546875" style="4" customWidth="1"/>
    <col min="9" max="9" width="6.42578125" style="4" customWidth="1"/>
    <col min="10" max="10" width="8.28515625" style="4" customWidth="1"/>
    <col min="11" max="11" width="9.85546875" style="4" customWidth="1"/>
    <col min="12" max="12" width="0.85546875" style="4" customWidth="1"/>
    <col min="13" max="256" width="0" style="4" hidden="1"/>
    <col min="257" max="257" width="8.85546875" style="4" customWidth="1"/>
    <col min="258" max="258" width="19" style="4" customWidth="1"/>
    <col min="259" max="259" width="8.42578125" style="4" customWidth="1"/>
    <col min="260" max="260" width="7.28515625" style="4" customWidth="1"/>
    <col min="261" max="261" width="6.140625" style="4" customWidth="1"/>
    <col min="262" max="262" width="5.7109375" style="4" customWidth="1"/>
    <col min="263" max="263" width="7.140625" style="4" customWidth="1"/>
    <col min="264" max="264" width="5.85546875" style="4" customWidth="1"/>
    <col min="265" max="265" width="6.42578125" style="4" customWidth="1"/>
    <col min="266" max="266" width="8.28515625" style="4" customWidth="1"/>
    <col min="267" max="267" width="9.85546875" style="4" customWidth="1"/>
    <col min="268" max="268" width="0.85546875" style="4" customWidth="1"/>
    <col min="269" max="512" width="0" style="4" hidden="1"/>
    <col min="513" max="513" width="8.85546875" style="4" customWidth="1"/>
    <col min="514" max="514" width="19" style="4" customWidth="1"/>
    <col min="515" max="515" width="8.42578125" style="4" customWidth="1"/>
    <col min="516" max="516" width="7.28515625" style="4" customWidth="1"/>
    <col min="517" max="517" width="6.140625" style="4" customWidth="1"/>
    <col min="518" max="518" width="5.7109375" style="4" customWidth="1"/>
    <col min="519" max="519" width="7.140625" style="4" customWidth="1"/>
    <col min="520" max="520" width="5.85546875" style="4" customWidth="1"/>
    <col min="521" max="521" width="6.42578125" style="4" customWidth="1"/>
    <col min="522" max="522" width="8.28515625" style="4" customWidth="1"/>
    <col min="523" max="523" width="9.85546875" style="4" customWidth="1"/>
    <col min="524" max="524" width="0.85546875" style="4" customWidth="1"/>
    <col min="525" max="768" width="0" style="4" hidden="1"/>
    <col min="769" max="769" width="8.85546875" style="4" customWidth="1"/>
    <col min="770" max="770" width="19" style="4" customWidth="1"/>
    <col min="771" max="771" width="8.42578125" style="4" customWidth="1"/>
    <col min="772" max="772" width="7.28515625" style="4" customWidth="1"/>
    <col min="773" max="773" width="6.140625" style="4" customWidth="1"/>
    <col min="774" max="774" width="5.7109375" style="4" customWidth="1"/>
    <col min="775" max="775" width="7.140625" style="4" customWidth="1"/>
    <col min="776" max="776" width="5.85546875" style="4" customWidth="1"/>
    <col min="777" max="777" width="6.42578125" style="4" customWidth="1"/>
    <col min="778" max="778" width="8.28515625" style="4" customWidth="1"/>
    <col min="779" max="779" width="9.85546875" style="4" customWidth="1"/>
    <col min="780" max="780" width="0.85546875" style="4" customWidth="1"/>
    <col min="781" max="1024" width="0" style="4" hidden="1"/>
    <col min="1025" max="1025" width="8.85546875" style="4" customWidth="1"/>
    <col min="1026" max="1026" width="19" style="4" customWidth="1"/>
    <col min="1027" max="1027" width="8.42578125" style="4" customWidth="1"/>
    <col min="1028" max="1028" width="7.28515625" style="4" customWidth="1"/>
    <col min="1029" max="1029" width="6.140625" style="4" customWidth="1"/>
    <col min="1030" max="1030" width="5.7109375" style="4" customWidth="1"/>
    <col min="1031" max="1031" width="7.140625" style="4" customWidth="1"/>
    <col min="1032" max="1032" width="5.85546875" style="4" customWidth="1"/>
    <col min="1033" max="1033" width="6.42578125" style="4" customWidth="1"/>
    <col min="1034" max="1034" width="8.28515625" style="4" customWidth="1"/>
    <col min="1035" max="1035" width="9.85546875" style="4" customWidth="1"/>
    <col min="1036" max="1036" width="0.85546875" style="4" customWidth="1"/>
    <col min="1037" max="1280" width="0" style="4" hidden="1"/>
    <col min="1281" max="1281" width="8.85546875" style="4" customWidth="1"/>
    <col min="1282" max="1282" width="19" style="4" customWidth="1"/>
    <col min="1283" max="1283" width="8.42578125" style="4" customWidth="1"/>
    <col min="1284" max="1284" width="7.28515625" style="4" customWidth="1"/>
    <col min="1285" max="1285" width="6.140625" style="4" customWidth="1"/>
    <col min="1286" max="1286" width="5.7109375" style="4" customWidth="1"/>
    <col min="1287" max="1287" width="7.140625" style="4" customWidth="1"/>
    <col min="1288" max="1288" width="5.85546875" style="4" customWidth="1"/>
    <col min="1289" max="1289" width="6.42578125" style="4" customWidth="1"/>
    <col min="1290" max="1290" width="8.28515625" style="4" customWidth="1"/>
    <col min="1291" max="1291" width="9.85546875" style="4" customWidth="1"/>
    <col min="1292" max="1292" width="0.85546875" style="4" customWidth="1"/>
    <col min="1293" max="1536" width="0" style="4" hidden="1"/>
    <col min="1537" max="1537" width="8.85546875" style="4" customWidth="1"/>
    <col min="1538" max="1538" width="19" style="4" customWidth="1"/>
    <col min="1539" max="1539" width="8.42578125" style="4" customWidth="1"/>
    <col min="1540" max="1540" width="7.28515625" style="4" customWidth="1"/>
    <col min="1541" max="1541" width="6.140625" style="4" customWidth="1"/>
    <col min="1542" max="1542" width="5.7109375" style="4" customWidth="1"/>
    <col min="1543" max="1543" width="7.140625" style="4" customWidth="1"/>
    <col min="1544" max="1544" width="5.85546875" style="4" customWidth="1"/>
    <col min="1545" max="1545" width="6.42578125" style="4" customWidth="1"/>
    <col min="1546" max="1546" width="8.28515625" style="4" customWidth="1"/>
    <col min="1547" max="1547" width="9.85546875" style="4" customWidth="1"/>
    <col min="1548" max="1548" width="0.85546875" style="4" customWidth="1"/>
    <col min="1549" max="1792" width="0" style="4" hidden="1"/>
    <col min="1793" max="1793" width="8.85546875" style="4" customWidth="1"/>
    <col min="1794" max="1794" width="19" style="4" customWidth="1"/>
    <col min="1795" max="1795" width="8.42578125" style="4" customWidth="1"/>
    <col min="1796" max="1796" width="7.28515625" style="4" customWidth="1"/>
    <col min="1797" max="1797" width="6.140625" style="4" customWidth="1"/>
    <col min="1798" max="1798" width="5.7109375" style="4" customWidth="1"/>
    <col min="1799" max="1799" width="7.140625" style="4" customWidth="1"/>
    <col min="1800" max="1800" width="5.85546875" style="4" customWidth="1"/>
    <col min="1801" max="1801" width="6.42578125" style="4" customWidth="1"/>
    <col min="1802" max="1802" width="8.28515625" style="4" customWidth="1"/>
    <col min="1803" max="1803" width="9.85546875" style="4" customWidth="1"/>
    <col min="1804" max="1804" width="0.85546875" style="4" customWidth="1"/>
    <col min="1805" max="2048" width="0" style="4" hidden="1"/>
    <col min="2049" max="2049" width="8.85546875" style="4" customWidth="1"/>
    <col min="2050" max="2050" width="19" style="4" customWidth="1"/>
    <col min="2051" max="2051" width="8.42578125" style="4" customWidth="1"/>
    <col min="2052" max="2052" width="7.28515625" style="4" customWidth="1"/>
    <col min="2053" max="2053" width="6.140625" style="4" customWidth="1"/>
    <col min="2054" max="2054" width="5.7109375" style="4" customWidth="1"/>
    <col min="2055" max="2055" width="7.140625" style="4" customWidth="1"/>
    <col min="2056" max="2056" width="5.85546875" style="4" customWidth="1"/>
    <col min="2057" max="2057" width="6.42578125" style="4" customWidth="1"/>
    <col min="2058" max="2058" width="8.28515625" style="4" customWidth="1"/>
    <col min="2059" max="2059" width="9.85546875" style="4" customWidth="1"/>
    <col min="2060" max="2060" width="0.85546875" style="4" customWidth="1"/>
    <col min="2061" max="2304" width="0" style="4" hidden="1"/>
    <col min="2305" max="2305" width="8.85546875" style="4" customWidth="1"/>
    <col min="2306" max="2306" width="19" style="4" customWidth="1"/>
    <col min="2307" max="2307" width="8.42578125" style="4" customWidth="1"/>
    <col min="2308" max="2308" width="7.28515625" style="4" customWidth="1"/>
    <col min="2309" max="2309" width="6.140625" style="4" customWidth="1"/>
    <col min="2310" max="2310" width="5.7109375" style="4" customWidth="1"/>
    <col min="2311" max="2311" width="7.140625" style="4" customWidth="1"/>
    <col min="2312" max="2312" width="5.85546875" style="4" customWidth="1"/>
    <col min="2313" max="2313" width="6.42578125" style="4" customWidth="1"/>
    <col min="2314" max="2314" width="8.28515625" style="4" customWidth="1"/>
    <col min="2315" max="2315" width="9.85546875" style="4" customWidth="1"/>
    <col min="2316" max="2316" width="0.85546875" style="4" customWidth="1"/>
    <col min="2317" max="2560" width="0" style="4" hidden="1"/>
    <col min="2561" max="2561" width="8.85546875" style="4" customWidth="1"/>
    <col min="2562" max="2562" width="19" style="4" customWidth="1"/>
    <col min="2563" max="2563" width="8.42578125" style="4" customWidth="1"/>
    <col min="2564" max="2564" width="7.28515625" style="4" customWidth="1"/>
    <col min="2565" max="2565" width="6.140625" style="4" customWidth="1"/>
    <col min="2566" max="2566" width="5.7109375" style="4" customWidth="1"/>
    <col min="2567" max="2567" width="7.140625" style="4" customWidth="1"/>
    <col min="2568" max="2568" width="5.85546875" style="4" customWidth="1"/>
    <col min="2569" max="2569" width="6.42578125" style="4" customWidth="1"/>
    <col min="2570" max="2570" width="8.28515625" style="4" customWidth="1"/>
    <col min="2571" max="2571" width="9.85546875" style="4" customWidth="1"/>
    <col min="2572" max="2572" width="0.85546875" style="4" customWidth="1"/>
    <col min="2573" max="2816" width="0" style="4" hidden="1"/>
    <col min="2817" max="2817" width="8.85546875" style="4" customWidth="1"/>
    <col min="2818" max="2818" width="19" style="4" customWidth="1"/>
    <col min="2819" max="2819" width="8.42578125" style="4" customWidth="1"/>
    <col min="2820" max="2820" width="7.28515625" style="4" customWidth="1"/>
    <col min="2821" max="2821" width="6.140625" style="4" customWidth="1"/>
    <col min="2822" max="2822" width="5.7109375" style="4" customWidth="1"/>
    <col min="2823" max="2823" width="7.140625" style="4" customWidth="1"/>
    <col min="2824" max="2824" width="5.85546875" style="4" customWidth="1"/>
    <col min="2825" max="2825" width="6.42578125" style="4" customWidth="1"/>
    <col min="2826" max="2826" width="8.28515625" style="4" customWidth="1"/>
    <col min="2827" max="2827" width="9.85546875" style="4" customWidth="1"/>
    <col min="2828" max="2828" width="0.85546875" style="4" customWidth="1"/>
    <col min="2829" max="3072" width="0" style="4" hidden="1"/>
    <col min="3073" max="3073" width="8.85546875" style="4" customWidth="1"/>
    <col min="3074" max="3074" width="19" style="4" customWidth="1"/>
    <col min="3075" max="3075" width="8.42578125" style="4" customWidth="1"/>
    <col min="3076" max="3076" width="7.28515625" style="4" customWidth="1"/>
    <col min="3077" max="3077" width="6.140625" style="4" customWidth="1"/>
    <col min="3078" max="3078" width="5.7109375" style="4" customWidth="1"/>
    <col min="3079" max="3079" width="7.140625" style="4" customWidth="1"/>
    <col min="3080" max="3080" width="5.85546875" style="4" customWidth="1"/>
    <col min="3081" max="3081" width="6.42578125" style="4" customWidth="1"/>
    <col min="3082" max="3082" width="8.28515625" style="4" customWidth="1"/>
    <col min="3083" max="3083" width="9.85546875" style="4" customWidth="1"/>
    <col min="3084" max="3084" width="0.85546875" style="4" customWidth="1"/>
    <col min="3085" max="3328" width="0" style="4" hidden="1"/>
    <col min="3329" max="3329" width="8.85546875" style="4" customWidth="1"/>
    <col min="3330" max="3330" width="19" style="4" customWidth="1"/>
    <col min="3331" max="3331" width="8.42578125" style="4" customWidth="1"/>
    <col min="3332" max="3332" width="7.28515625" style="4" customWidth="1"/>
    <col min="3333" max="3333" width="6.140625" style="4" customWidth="1"/>
    <col min="3334" max="3334" width="5.7109375" style="4" customWidth="1"/>
    <col min="3335" max="3335" width="7.140625" style="4" customWidth="1"/>
    <col min="3336" max="3336" width="5.85546875" style="4" customWidth="1"/>
    <col min="3337" max="3337" width="6.42578125" style="4" customWidth="1"/>
    <col min="3338" max="3338" width="8.28515625" style="4" customWidth="1"/>
    <col min="3339" max="3339" width="9.85546875" style="4" customWidth="1"/>
    <col min="3340" max="3340" width="0.85546875" style="4" customWidth="1"/>
    <col min="3341" max="3584" width="0" style="4" hidden="1"/>
    <col min="3585" max="3585" width="8.85546875" style="4" customWidth="1"/>
    <col min="3586" max="3586" width="19" style="4" customWidth="1"/>
    <col min="3587" max="3587" width="8.42578125" style="4" customWidth="1"/>
    <col min="3588" max="3588" width="7.28515625" style="4" customWidth="1"/>
    <col min="3589" max="3589" width="6.140625" style="4" customWidth="1"/>
    <col min="3590" max="3590" width="5.7109375" style="4" customWidth="1"/>
    <col min="3591" max="3591" width="7.140625" style="4" customWidth="1"/>
    <col min="3592" max="3592" width="5.85546875" style="4" customWidth="1"/>
    <col min="3593" max="3593" width="6.42578125" style="4" customWidth="1"/>
    <col min="3594" max="3594" width="8.28515625" style="4" customWidth="1"/>
    <col min="3595" max="3595" width="9.85546875" style="4" customWidth="1"/>
    <col min="3596" max="3596" width="0.85546875" style="4" customWidth="1"/>
    <col min="3597" max="3840" width="0" style="4" hidden="1"/>
    <col min="3841" max="3841" width="8.85546875" style="4" customWidth="1"/>
    <col min="3842" max="3842" width="19" style="4" customWidth="1"/>
    <col min="3843" max="3843" width="8.42578125" style="4" customWidth="1"/>
    <col min="3844" max="3844" width="7.28515625" style="4" customWidth="1"/>
    <col min="3845" max="3845" width="6.140625" style="4" customWidth="1"/>
    <col min="3846" max="3846" width="5.7109375" style="4" customWidth="1"/>
    <col min="3847" max="3847" width="7.140625" style="4" customWidth="1"/>
    <col min="3848" max="3848" width="5.85546875" style="4" customWidth="1"/>
    <col min="3849" max="3849" width="6.42578125" style="4" customWidth="1"/>
    <col min="3850" max="3850" width="8.28515625" style="4" customWidth="1"/>
    <col min="3851" max="3851" width="9.85546875" style="4" customWidth="1"/>
    <col min="3852" max="3852" width="0.85546875" style="4" customWidth="1"/>
    <col min="3853" max="4096" width="0" style="4" hidden="1"/>
    <col min="4097" max="4097" width="8.85546875" style="4" customWidth="1"/>
    <col min="4098" max="4098" width="19" style="4" customWidth="1"/>
    <col min="4099" max="4099" width="8.42578125" style="4" customWidth="1"/>
    <col min="4100" max="4100" width="7.28515625" style="4" customWidth="1"/>
    <col min="4101" max="4101" width="6.140625" style="4" customWidth="1"/>
    <col min="4102" max="4102" width="5.7109375" style="4" customWidth="1"/>
    <col min="4103" max="4103" width="7.140625" style="4" customWidth="1"/>
    <col min="4104" max="4104" width="5.85546875" style="4" customWidth="1"/>
    <col min="4105" max="4105" width="6.42578125" style="4" customWidth="1"/>
    <col min="4106" max="4106" width="8.28515625" style="4" customWidth="1"/>
    <col min="4107" max="4107" width="9.85546875" style="4" customWidth="1"/>
    <col min="4108" max="4108" width="0.85546875" style="4" customWidth="1"/>
    <col min="4109" max="4352" width="0" style="4" hidden="1"/>
    <col min="4353" max="4353" width="8.85546875" style="4" customWidth="1"/>
    <col min="4354" max="4354" width="19" style="4" customWidth="1"/>
    <col min="4355" max="4355" width="8.42578125" style="4" customWidth="1"/>
    <col min="4356" max="4356" width="7.28515625" style="4" customWidth="1"/>
    <col min="4357" max="4357" width="6.140625" style="4" customWidth="1"/>
    <col min="4358" max="4358" width="5.7109375" style="4" customWidth="1"/>
    <col min="4359" max="4359" width="7.140625" style="4" customWidth="1"/>
    <col min="4360" max="4360" width="5.85546875" style="4" customWidth="1"/>
    <col min="4361" max="4361" width="6.42578125" style="4" customWidth="1"/>
    <col min="4362" max="4362" width="8.28515625" style="4" customWidth="1"/>
    <col min="4363" max="4363" width="9.85546875" style="4" customWidth="1"/>
    <col min="4364" max="4364" width="0.85546875" style="4" customWidth="1"/>
    <col min="4365" max="4608" width="0" style="4" hidden="1"/>
    <col min="4609" max="4609" width="8.85546875" style="4" customWidth="1"/>
    <col min="4610" max="4610" width="19" style="4" customWidth="1"/>
    <col min="4611" max="4611" width="8.42578125" style="4" customWidth="1"/>
    <col min="4612" max="4612" width="7.28515625" style="4" customWidth="1"/>
    <col min="4613" max="4613" width="6.140625" style="4" customWidth="1"/>
    <col min="4614" max="4614" width="5.7109375" style="4" customWidth="1"/>
    <col min="4615" max="4615" width="7.140625" style="4" customWidth="1"/>
    <col min="4616" max="4616" width="5.85546875" style="4" customWidth="1"/>
    <col min="4617" max="4617" width="6.42578125" style="4" customWidth="1"/>
    <col min="4618" max="4618" width="8.28515625" style="4" customWidth="1"/>
    <col min="4619" max="4619" width="9.85546875" style="4" customWidth="1"/>
    <col min="4620" max="4620" width="0.85546875" style="4" customWidth="1"/>
    <col min="4621" max="4864" width="0" style="4" hidden="1"/>
    <col min="4865" max="4865" width="8.85546875" style="4" customWidth="1"/>
    <col min="4866" max="4866" width="19" style="4" customWidth="1"/>
    <col min="4867" max="4867" width="8.42578125" style="4" customWidth="1"/>
    <col min="4868" max="4868" width="7.28515625" style="4" customWidth="1"/>
    <col min="4869" max="4869" width="6.140625" style="4" customWidth="1"/>
    <col min="4870" max="4870" width="5.7109375" style="4" customWidth="1"/>
    <col min="4871" max="4871" width="7.140625" style="4" customWidth="1"/>
    <col min="4872" max="4872" width="5.85546875" style="4" customWidth="1"/>
    <col min="4873" max="4873" width="6.42578125" style="4" customWidth="1"/>
    <col min="4874" max="4874" width="8.28515625" style="4" customWidth="1"/>
    <col min="4875" max="4875" width="9.85546875" style="4" customWidth="1"/>
    <col min="4876" max="4876" width="0.85546875" style="4" customWidth="1"/>
    <col min="4877" max="5120" width="0" style="4" hidden="1"/>
    <col min="5121" max="5121" width="8.85546875" style="4" customWidth="1"/>
    <col min="5122" max="5122" width="19" style="4" customWidth="1"/>
    <col min="5123" max="5123" width="8.42578125" style="4" customWidth="1"/>
    <col min="5124" max="5124" width="7.28515625" style="4" customWidth="1"/>
    <col min="5125" max="5125" width="6.140625" style="4" customWidth="1"/>
    <col min="5126" max="5126" width="5.7109375" style="4" customWidth="1"/>
    <col min="5127" max="5127" width="7.140625" style="4" customWidth="1"/>
    <col min="5128" max="5128" width="5.85546875" style="4" customWidth="1"/>
    <col min="5129" max="5129" width="6.42578125" style="4" customWidth="1"/>
    <col min="5130" max="5130" width="8.28515625" style="4" customWidth="1"/>
    <col min="5131" max="5131" width="9.85546875" style="4" customWidth="1"/>
    <col min="5132" max="5132" width="0.85546875" style="4" customWidth="1"/>
    <col min="5133" max="5376" width="0" style="4" hidden="1"/>
    <col min="5377" max="5377" width="8.85546875" style="4" customWidth="1"/>
    <col min="5378" max="5378" width="19" style="4" customWidth="1"/>
    <col min="5379" max="5379" width="8.42578125" style="4" customWidth="1"/>
    <col min="5380" max="5380" width="7.28515625" style="4" customWidth="1"/>
    <col min="5381" max="5381" width="6.140625" style="4" customWidth="1"/>
    <col min="5382" max="5382" width="5.7109375" style="4" customWidth="1"/>
    <col min="5383" max="5383" width="7.140625" style="4" customWidth="1"/>
    <col min="5384" max="5384" width="5.85546875" style="4" customWidth="1"/>
    <col min="5385" max="5385" width="6.42578125" style="4" customWidth="1"/>
    <col min="5386" max="5386" width="8.28515625" style="4" customWidth="1"/>
    <col min="5387" max="5387" width="9.85546875" style="4" customWidth="1"/>
    <col min="5388" max="5388" width="0.85546875" style="4" customWidth="1"/>
    <col min="5389" max="5632" width="0" style="4" hidden="1"/>
    <col min="5633" max="5633" width="8.85546875" style="4" customWidth="1"/>
    <col min="5634" max="5634" width="19" style="4" customWidth="1"/>
    <col min="5635" max="5635" width="8.42578125" style="4" customWidth="1"/>
    <col min="5636" max="5636" width="7.28515625" style="4" customWidth="1"/>
    <col min="5637" max="5637" width="6.140625" style="4" customWidth="1"/>
    <col min="5638" max="5638" width="5.7109375" style="4" customWidth="1"/>
    <col min="5639" max="5639" width="7.140625" style="4" customWidth="1"/>
    <col min="5640" max="5640" width="5.85546875" style="4" customWidth="1"/>
    <col min="5641" max="5641" width="6.42578125" style="4" customWidth="1"/>
    <col min="5642" max="5642" width="8.28515625" style="4" customWidth="1"/>
    <col min="5643" max="5643" width="9.85546875" style="4" customWidth="1"/>
    <col min="5644" max="5644" width="0.85546875" style="4" customWidth="1"/>
    <col min="5645" max="5888" width="0" style="4" hidden="1"/>
    <col min="5889" max="5889" width="8.85546875" style="4" customWidth="1"/>
    <col min="5890" max="5890" width="19" style="4" customWidth="1"/>
    <col min="5891" max="5891" width="8.42578125" style="4" customWidth="1"/>
    <col min="5892" max="5892" width="7.28515625" style="4" customWidth="1"/>
    <col min="5893" max="5893" width="6.140625" style="4" customWidth="1"/>
    <col min="5894" max="5894" width="5.7109375" style="4" customWidth="1"/>
    <col min="5895" max="5895" width="7.140625" style="4" customWidth="1"/>
    <col min="5896" max="5896" width="5.85546875" style="4" customWidth="1"/>
    <col min="5897" max="5897" width="6.42578125" style="4" customWidth="1"/>
    <col min="5898" max="5898" width="8.28515625" style="4" customWidth="1"/>
    <col min="5899" max="5899" width="9.85546875" style="4" customWidth="1"/>
    <col min="5900" max="5900" width="0.85546875" style="4" customWidth="1"/>
    <col min="5901" max="6144" width="0" style="4" hidden="1"/>
    <col min="6145" max="6145" width="8.85546875" style="4" customWidth="1"/>
    <col min="6146" max="6146" width="19" style="4" customWidth="1"/>
    <col min="6147" max="6147" width="8.42578125" style="4" customWidth="1"/>
    <col min="6148" max="6148" width="7.28515625" style="4" customWidth="1"/>
    <col min="6149" max="6149" width="6.140625" style="4" customWidth="1"/>
    <col min="6150" max="6150" width="5.7109375" style="4" customWidth="1"/>
    <col min="6151" max="6151" width="7.140625" style="4" customWidth="1"/>
    <col min="6152" max="6152" width="5.85546875" style="4" customWidth="1"/>
    <col min="6153" max="6153" width="6.42578125" style="4" customWidth="1"/>
    <col min="6154" max="6154" width="8.28515625" style="4" customWidth="1"/>
    <col min="6155" max="6155" width="9.85546875" style="4" customWidth="1"/>
    <col min="6156" max="6156" width="0.85546875" style="4" customWidth="1"/>
    <col min="6157" max="6400" width="0" style="4" hidden="1"/>
    <col min="6401" max="6401" width="8.85546875" style="4" customWidth="1"/>
    <col min="6402" max="6402" width="19" style="4" customWidth="1"/>
    <col min="6403" max="6403" width="8.42578125" style="4" customWidth="1"/>
    <col min="6404" max="6404" width="7.28515625" style="4" customWidth="1"/>
    <col min="6405" max="6405" width="6.140625" style="4" customWidth="1"/>
    <col min="6406" max="6406" width="5.7109375" style="4" customWidth="1"/>
    <col min="6407" max="6407" width="7.140625" style="4" customWidth="1"/>
    <col min="6408" max="6408" width="5.85546875" style="4" customWidth="1"/>
    <col min="6409" max="6409" width="6.42578125" style="4" customWidth="1"/>
    <col min="6410" max="6410" width="8.28515625" style="4" customWidth="1"/>
    <col min="6411" max="6411" width="9.85546875" style="4" customWidth="1"/>
    <col min="6412" max="6412" width="0.85546875" style="4" customWidth="1"/>
    <col min="6413" max="6656" width="0" style="4" hidden="1"/>
    <col min="6657" max="6657" width="8.85546875" style="4" customWidth="1"/>
    <col min="6658" max="6658" width="19" style="4" customWidth="1"/>
    <col min="6659" max="6659" width="8.42578125" style="4" customWidth="1"/>
    <col min="6660" max="6660" width="7.28515625" style="4" customWidth="1"/>
    <col min="6661" max="6661" width="6.140625" style="4" customWidth="1"/>
    <col min="6662" max="6662" width="5.7109375" style="4" customWidth="1"/>
    <col min="6663" max="6663" width="7.140625" style="4" customWidth="1"/>
    <col min="6664" max="6664" width="5.85546875" style="4" customWidth="1"/>
    <col min="6665" max="6665" width="6.42578125" style="4" customWidth="1"/>
    <col min="6666" max="6666" width="8.28515625" style="4" customWidth="1"/>
    <col min="6667" max="6667" width="9.85546875" style="4" customWidth="1"/>
    <col min="6668" max="6668" width="0.85546875" style="4" customWidth="1"/>
    <col min="6669" max="6912" width="0" style="4" hidden="1"/>
    <col min="6913" max="6913" width="8.85546875" style="4" customWidth="1"/>
    <col min="6914" max="6914" width="19" style="4" customWidth="1"/>
    <col min="6915" max="6915" width="8.42578125" style="4" customWidth="1"/>
    <col min="6916" max="6916" width="7.28515625" style="4" customWidth="1"/>
    <col min="6917" max="6917" width="6.140625" style="4" customWidth="1"/>
    <col min="6918" max="6918" width="5.7109375" style="4" customWidth="1"/>
    <col min="6919" max="6919" width="7.140625" style="4" customWidth="1"/>
    <col min="6920" max="6920" width="5.85546875" style="4" customWidth="1"/>
    <col min="6921" max="6921" width="6.42578125" style="4" customWidth="1"/>
    <col min="6922" max="6922" width="8.28515625" style="4" customWidth="1"/>
    <col min="6923" max="6923" width="9.85546875" style="4" customWidth="1"/>
    <col min="6924" max="6924" width="0.85546875" style="4" customWidth="1"/>
    <col min="6925" max="7168" width="0" style="4" hidden="1"/>
    <col min="7169" max="7169" width="8.85546875" style="4" customWidth="1"/>
    <col min="7170" max="7170" width="19" style="4" customWidth="1"/>
    <col min="7171" max="7171" width="8.42578125" style="4" customWidth="1"/>
    <col min="7172" max="7172" width="7.28515625" style="4" customWidth="1"/>
    <col min="7173" max="7173" width="6.140625" style="4" customWidth="1"/>
    <col min="7174" max="7174" width="5.7109375" style="4" customWidth="1"/>
    <col min="7175" max="7175" width="7.140625" style="4" customWidth="1"/>
    <col min="7176" max="7176" width="5.85546875" style="4" customWidth="1"/>
    <col min="7177" max="7177" width="6.42578125" style="4" customWidth="1"/>
    <col min="7178" max="7178" width="8.28515625" style="4" customWidth="1"/>
    <col min="7179" max="7179" width="9.85546875" style="4" customWidth="1"/>
    <col min="7180" max="7180" width="0.85546875" style="4" customWidth="1"/>
    <col min="7181" max="7424" width="0" style="4" hidden="1"/>
    <col min="7425" max="7425" width="8.85546875" style="4" customWidth="1"/>
    <col min="7426" max="7426" width="19" style="4" customWidth="1"/>
    <col min="7427" max="7427" width="8.42578125" style="4" customWidth="1"/>
    <col min="7428" max="7428" width="7.28515625" style="4" customWidth="1"/>
    <col min="7429" max="7429" width="6.140625" style="4" customWidth="1"/>
    <col min="7430" max="7430" width="5.7109375" style="4" customWidth="1"/>
    <col min="7431" max="7431" width="7.140625" style="4" customWidth="1"/>
    <col min="7432" max="7432" width="5.85546875" style="4" customWidth="1"/>
    <col min="7433" max="7433" width="6.42578125" style="4" customWidth="1"/>
    <col min="7434" max="7434" width="8.28515625" style="4" customWidth="1"/>
    <col min="7435" max="7435" width="9.85546875" style="4" customWidth="1"/>
    <col min="7436" max="7436" width="0.85546875" style="4" customWidth="1"/>
    <col min="7437" max="7680" width="0" style="4" hidden="1"/>
    <col min="7681" max="7681" width="8.85546875" style="4" customWidth="1"/>
    <col min="7682" max="7682" width="19" style="4" customWidth="1"/>
    <col min="7683" max="7683" width="8.42578125" style="4" customWidth="1"/>
    <col min="7684" max="7684" width="7.28515625" style="4" customWidth="1"/>
    <col min="7685" max="7685" width="6.140625" style="4" customWidth="1"/>
    <col min="7686" max="7686" width="5.7109375" style="4" customWidth="1"/>
    <col min="7687" max="7687" width="7.140625" style="4" customWidth="1"/>
    <col min="7688" max="7688" width="5.85546875" style="4" customWidth="1"/>
    <col min="7689" max="7689" width="6.42578125" style="4" customWidth="1"/>
    <col min="7690" max="7690" width="8.28515625" style="4" customWidth="1"/>
    <col min="7691" max="7691" width="9.85546875" style="4" customWidth="1"/>
    <col min="7692" max="7692" width="0.85546875" style="4" customWidth="1"/>
    <col min="7693" max="7936" width="0" style="4" hidden="1"/>
    <col min="7937" max="7937" width="8.85546875" style="4" customWidth="1"/>
    <col min="7938" max="7938" width="19" style="4" customWidth="1"/>
    <col min="7939" max="7939" width="8.42578125" style="4" customWidth="1"/>
    <col min="7940" max="7940" width="7.28515625" style="4" customWidth="1"/>
    <col min="7941" max="7941" width="6.140625" style="4" customWidth="1"/>
    <col min="7942" max="7942" width="5.7109375" style="4" customWidth="1"/>
    <col min="7943" max="7943" width="7.140625" style="4" customWidth="1"/>
    <col min="7944" max="7944" width="5.85546875" style="4" customWidth="1"/>
    <col min="7945" max="7945" width="6.42578125" style="4" customWidth="1"/>
    <col min="7946" max="7946" width="8.28515625" style="4" customWidth="1"/>
    <col min="7947" max="7947" width="9.85546875" style="4" customWidth="1"/>
    <col min="7948" max="7948" width="0.85546875" style="4" customWidth="1"/>
    <col min="7949" max="8192" width="0" style="4" hidden="1"/>
    <col min="8193" max="8193" width="8.85546875" style="4" customWidth="1"/>
    <col min="8194" max="8194" width="19" style="4" customWidth="1"/>
    <col min="8195" max="8195" width="8.42578125" style="4" customWidth="1"/>
    <col min="8196" max="8196" width="7.28515625" style="4" customWidth="1"/>
    <col min="8197" max="8197" width="6.140625" style="4" customWidth="1"/>
    <col min="8198" max="8198" width="5.7109375" style="4" customWidth="1"/>
    <col min="8199" max="8199" width="7.140625" style="4" customWidth="1"/>
    <col min="8200" max="8200" width="5.85546875" style="4" customWidth="1"/>
    <col min="8201" max="8201" width="6.42578125" style="4" customWidth="1"/>
    <col min="8202" max="8202" width="8.28515625" style="4" customWidth="1"/>
    <col min="8203" max="8203" width="9.85546875" style="4" customWidth="1"/>
    <col min="8204" max="8204" width="0.85546875" style="4" customWidth="1"/>
    <col min="8205" max="8448" width="0" style="4" hidden="1"/>
    <col min="8449" max="8449" width="8.85546875" style="4" customWidth="1"/>
    <col min="8450" max="8450" width="19" style="4" customWidth="1"/>
    <col min="8451" max="8451" width="8.42578125" style="4" customWidth="1"/>
    <col min="8452" max="8452" width="7.28515625" style="4" customWidth="1"/>
    <col min="8453" max="8453" width="6.140625" style="4" customWidth="1"/>
    <col min="8454" max="8454" width="5.7109375" style="4" customWidth="1"/>
    <col min="8455" max="8455" width="7.140625" style="4" customWidth="1"/>
    <col min="8456" max="8456" width="5.85546875" style="4" customWidth="1"/>
    <col min="8457" max="8457" width="6.42578125" style="4" customWidth="1"/>
    <col min="8458" max="8458" width="8.28515625" style="4" customWidth="1"/>
    <col min="8459" max="8459" width="9.85546875" style="4" customWidth="1"/>
    <col min="8460" max="8460" width="0.85546875" style="4" customWidth="1"/>
    <col min="8461" max="8704" width="0" style="4" hidden="1"/>
    <col min="8705" max="8705" width="8.85546875" style="4" customWidth="1"/>
    <col min="8706" max="8706" width="19" style="4" customWidth="1"/>
    <col min="8707" max="8707" width="8.42578125" style="4" customWidth="1"/>
    <col min="8708" max="8708" width="7.28515625" style="4" customWidth="1"/>
    <col min="8709" max="8709" width="6.140625" style="4" customWidth="1"/>
    <col min="8710" max="8710" width="5.7109375" style="4" customWidth="1"/>
    <col min="8711" max="8711" width="7.140625" style="4" customWidth="1"/>
    <col min="8712" max="8712" width="5.85546875" style="4" customWidth="1"/>
    <col min="8713" max="8713" width="6.42578125" style="4" customWidth="1"/>
    <col min="8714" max="8714" width="8.28515625" style="4" customWidth="1"/>
    <col min="8715" max="8715" width="9.85546875" style="4" customWidth="1"/>
    <col min="8716" max="8716" width="0.85546875" style="4" customWidth="1"/>
    <col min="8717" max="8960" width="0" style="4" hidden="1"/>
    <col min="8961" max="8961" width="8.85546875" style="4" customWidth="1"/>
    <col min="8962" max="8962" width="19" style="4" customWidth="1"/>
    <col min="8963" max="8963" width="8.42578125" style="4" customWidth="1"/>
    <col min="8964" max="8964" width="7.28515625" style="4" customWidth="1"/>
    <col min="8965" max="8965" width="6.140625" style="4" customWidth="1"/>
    <col min="8966" max="8966" width="5.7109375" style="4" customWidth="1"/>
    <col min="8967" max="8967" width="7.140625" style="4" customWidth="1"/>
    <col min="8968" max="8968" width="5.85546875" style="4" customWidth="1"/>
    <col min="8969" max="8969" width="6.42578125" style="4" customWidth="1"/>
    <col min="8970" max="8970" width="8.28515625" style="4" customWidth="1"/>
    <col min="8971" max="8971" width="9.85546875" style="4" customWidth="1"/>
    <col min="8972" max="8972" width="0.85546875" style="4" customWidth="1"/>
    <col min="8973" max="9216" width="0" style="4" hidden="1"/>
    <col min="9217" max="9217" width="8.85546875" style="4" customWidth="1"/>
    <col min="9218" max="9218" width="19" style="4" customWidth="1"/>
    <col min="9219" max="9219" width="8.42578125" style="4" customWidth="1"/>
    <col min="9220" max="9220" width="7.28515625" style="4" customWidth="1"/>
    <col min="9221" max="9221" width="6.140625" style="4" customWidth="1"/>
    <col min="9222" max="9222" width="5.7109375" style="4" customWidth="1"/>
    <col min="9223" max="9223" width="7.140625" style="4" customWidth="1"/>
    <col min="9224" max="9224" width="5.85546875" style="4" customWidth="1"/>
    <col min="9225" max="9225" width="6.42578125" style="4" customWidth="1"/>
    <col min="9226" max="9226" width="8.28515625" style="4" customWidth="1"/>
    <col min="9227" max="9227" width="9.85546875" style="4" customWidth="1"/>
    <col min="9228" max="9228" width="0.85546875" style="4" customWidth="1"/>
    <col min="9229" max="9472" width="0" style="4" hidden="1"/>
    <col min="9473" max="9473" width="8.85546875" style="4" customWidth="1"/>
    <col min="9474" max="9474" width="19" style="4" customWidth="1"/>
    <col min="9475" max="9475" width="8.42578125" style="4" customWidth="1"/>
    <col min="9476" max="9476" width="7.28515625" style="4" customWidth="1"/>
    <col min="9477" max="9477" width="6.140625" style="4" customWidth="1"/>
    <col min="9478" max="9478" width="5.7109375" style="4" customWidth="1"/>
    <col min="9479" max="9479" width="7.140625" style="4" customWidth="1"/>
    <col min="9480" max="9480" width="5.85546875" style="4" customWidth="1"/>
    <col min="9481" max="9481" width="6.42578125" style="4" customWidth="1"/>
    <col min="9482" max="9482" width="8.28515625" style="4" customWidth="1"/>
    <col min="9483" max="9483" width="9.85546875" style="4" customWidth="1"/>
    <col min="9484" max="9484" width="0.85546875" style="4" customWidth="1"/>
    <col min="9485" max="9728" width="0" style="4" hidden="1"/>
    <col min="9729" max="9729" width="8.85546875" style="4" customWidth="1"/>
    <col min="9730" max="9730" width="19" style="4" customWidth="1"/>
    <col min="9731" max="9731" width="8.42578125" style="4" customWidth="1"/>
    <col min="9732" max="9732" width="7.28515625" style="4" customWidth="1"/>
    <col min="9733" max="9733" width="6.140625" style="4" customWidth="1"/>
    <col min="9734" max="9734" width="5.7109375" style="4" customWidth="1"/>
    <col min="9735" max="9735" width="7.140625" style="4" customWidth="1"/>
    <col min="9736" max="9736" width="5.85546875" style="4" customWidth="1"/>
    <col min="9737" max="9737" width="6.42578125" style="4" customWidth="1"/>
    <col min="9738" max="9738" width="8.28515625" style="4" customWidth="1"/>
    <col min="9739" max="9739" width="9.85546875" style="4" customWidth="1"/>
    <col min="9740" max="9740" width="0.85546875" style="4" customWidth="1"/>
    <col min="9741" max="9984" width="0" style="4" hidden="1"/>
    <col min="9985" max="9985" width="8.85546875" style="4" customWidth="1"/>
    <col min="9986" max="9986" width="19" style="4" customWidth="1"/>
    <col min="9987" max="9987" width="8.42578125" style="4" customWidth="1"/>
    <col min="9988" max="9988" width="7.28515625" style="4" customWidth="1"/>
    <col min="9989" max="9989" width="6.140625" style="4" customWidth="1"/>
    <col min="9990" max="9990" width="5.7109375" style="4" customWidth="1"/>
    <col min="9991" max="9991" width="7.140625" style="4" customWidth="1"/>
    <col min="9992" max="9992" width="5.85546875" style="4" customWidth="1"/>
    <col min="9993" max="9993" width="6.42578125" style="4" customWidth="1"/>
    <col min="9994" max="9994" width="8.28515625" style="4" customWidth="1"/>
    <col min="9995" max="9995" width="9.85546875" style="4" customWidth="1"/>
    <col min="9996" max="9996" width="0.85546875" style="4" customWidth="1"/>
    <col min="9997" max="10240" width="0" style="4" hidden="1"/>
    <col min="10241" max="10241" width="8.85546875" style="4" customWidth="1"/>
    <col min="10242" max="10242" width="19" style="4" customWidth="1"/>
    <col min="10243" max="10243" width="8.42578125" style="4" customWidth="1"/>
    <col min="10244" max="10244" width="7.28515625" style="4" customWidth="1"/>
    <col min="10245" max="10245" width="6.140625" style="4" customWidth="1"/>
    <col min="10246" max="10246" width="5.7109375" style="4" customWidth="1"/>
    <col min="10247" max="10247" width="7.140625" style="4" customWidth="1"/>
    <col min="10248" max="10248" width="5.85546875" style="4" customWidth="1"/>
    <col min="10249" max="10249" width="6.42578125" style="4" customWidth="1"/>
    <col min="10250" max="10250" width="8.28515625" style="4" customWidth="1"/>
    <col min="10251" max="10251" width="9.85546875" style="4" customWidth="1"/>
    <col min="10252" max="10252" width="0.85546875" style="4" customWidth="1"/>
    <col min="10253" max="10496" width="0" style="4" hidden="1"/>
    <col min="10497" max="10497" width="8.85546875" style="4" customWidth="1"/>
    <col min="10498" max="10498" width="19" style="4" customWidth="1"/>
    <col min="10499" max="10499" width="8.42578125" style="4" customWidth="1"/>
    <col min="10500" max="10500" width="7.28515625" style="4" customWidth="1"/>
    <col min="10501" max="10501" width="6.140625" style="4" customWidth="1"/>
    <col min="10502" max="10502" width="5.7109375" style="4" customWidth="1"/>
    <col min="10503" max="10503" width="7.140625" style="4" customWidth="1"/>
    <col min="10504" max="10504" width="5.85546875" style="4" customWidth="1"/>
    <col min="10505" max="10505" width="6.42578125" style="4" customWidth="1"/>
    <col min="10506" max="10506" width="8.28515625" style="4" customWidth="1"/>
    <col min="10507" max="10507" width="9.85546875" style="4" customWidth="1"/>
    <col min="10508" max="10508" width="0.85546875" style="4" customWidth="1"/>
    <col min="10509" max="10752" width="0" style="4" hidden="1"/>
    <col min="10753" max="10753" width="8.85546875" style="4" customWidth="1"/>
    <col min="10754" max="10754" width="19" style="4" customWidth="1"/>
    <col min="10755" max="10755" width="8.42578125" style="4" customWidth="1"/>
    <col min="10756" max="10756" width="7.28515625" style="4" customWidth="1"/>
    <col min="10757" max="10757" width="6.140625" style="4" customWidth="1"/>
    <col min="10758" max="10758" width="5.7109375" style="4" customWidth="1"/>
    <col min="10759" max="10759" width="7.140625" style="4" customWidth="1"/>
    <col min="10760" max="10760" width="5.85546875" style="4" customWidth="1"/>
    <col min="10761" max="10761" width="6.42578125" style="4" customWidth="1"/>
    <col min="10762" max="10762" width="8.28515625" style="4" customWidth="1"/>
    <col min="10763" max="10763" width="9.85546875" style="4" customWidth="1"/>
    <col min="10764" max="10764" width="0.85546875" style="4" customWidth="1"/>
    <col min="10765" max="11008" width="0" style="4" hidden="1"/>
    <col min="11009" max="11009" width="8.85546875" style="4" customWidth="1"/>
    <col min="11010" max="11010" width="19" style="4" customWidth="1"/>
    <col min="11011" max="11011" width="8.42578125" style="4" customWidth="1"/>
    <col min="11012" max="11012" width="7.28515625" style="4" customWidth="1"/>
    <col min="11013" max="11013" width="6.140625" style="4" customWidth="1"/>
    <col min="11014" max="11014" width="5.7109375" style="4" customWidth="1"/>
    <col min="11015" max="11015" width="7.140625" style="4" customWidth="1"/>
    <col min="11016" max="11016" width="5.85546875" style="4" customWidth="1"/>
    <col min="11017" max="11017" width="6.42578125" style="4" customWidth="1"/>
    <col min="11018" max="11018" width="8.28515625" style="4" customWidth="1"/>
    <col min="11019" max="11019" width="9.85546875" style="4" customWidth="1"/>
    <col min="11020" max="11020" width="0.85546875" style="4" customWidth="1"/>
    <col min="11021" max="11264" width="0" style="4" hidden="1"/>
    <col min="11265" max="11265" width="8.85546875" style="4" customWidth="1"/>
    <col min="11266" max="11266" width="19" style="4" customWidth="1"/>
    <col min="11267" max="11267" width="8.42578125" style="4" customWidth="1"/>
    <col min="11268" max="11268" width="7.28515625" style="4" customWidth="1"/>
    <col min="11269" max="11269" width="6.140625" style="4" customWidth="1"/>
    <col min="11270" max="11270" width="5.7109375" style="4" customWidth="1"/>
    <col min="11271" max="11271" width="7.140625" style="4" customWidth="1"/>
    <col min="11272" max="11272" width="5.85546875" style="4" customWidth="1"/>
    <col min="11273" max="11273" width="6.42578125" style="4" customWidth="1"/>
    <col min="11274" max="11274" width="8.28515625" style="4" customWidth="1"/>
    <col min="11275" max="11275" width="9.85546875" style="4" customWidth="1"/>
    <col min="11276" max="11276" width="0.85546875" style="4" customWidth="1"/>
    <col min="11277" max="11520" width="0" style="4" hidden="1"/>
    <col min="11521" max="11521" width="8.85546875" style="4" customWidth="1"/>
    <col min="11522" max="11522" width="19" style="4" customWidth="1"/>
    <col min="11523" max="11523" width="8.42578125" style="4" customWidth="1"/>
    <col min="11524" max="11524" width="7.28515625" style="4" customWidth="1"/>
    <col min="11525" max="11525" width="6.140625" style="4" customWidth="1"/>
    <col min="11526" max="11526" width="5.7109375" style="4" customWidth="1"/>
    <col min="11527" max="11527" width="7.140625" style="4" customWidth="1"/>
    <col min="11528" max="11528" width="5.85546875" style="4" customWidth="1"/>
    <col min="11529" max="11529" width="6.42578125" style="4" customWidth="1"/>
    <col min="11530" max="11530" width="8.28515625" style="4" customWidth="1"/>
    <col min="11531" max="11531" width="9.85546875" style="4" customWidth="1"/>
    <col min="11532" max="11532" width="0.85546875" style="4" customWidth="1"/>
    <col min="11533" max="11776" width="0" style="4" hidden="1"/>
    <col min="11777" max="11777" width="8.85546875" style="4" customWidth="1"/>
    <col min="11778" max="11778" width="19" style="4" customWidth="1"/>
    <col min="11779" max="11779" width="8.42578125" style="4" customWidth="1"/>
    <col min="11780" max="11780" width="7.28515625" style="4" customWidth="1"/>
    <col min="11781" max="11781" width="6.140625" style="4" customWidth="1"/>
    <col min="11782" max="11782" width="5.7109375" style="4" customWidth="1"/>
    <col min="11783" max="11783" width="7.140625" style="4" customWidth="1"/>
    <col min="11784" max="11784" width="5.85546875" style="4" customWidth="1"/>
    <col min="11785" max="11785" width="6.42578125" style="4" customWidth="1"/>
    <col min="11786" max="11786" width="8.28515625" style="4" customWidth="1"/>
    <col min="11787" max="11787" width="9.85546875" style="4" customWidth="1"/>
    <col min="11788" max="11788" width="0.85546875" style="4" customWidth="1"/>
    <col min="11789" max="12032" width="0" style="4" hidden="1"/>
    <col min="12033" max="12033" width="8.85546875" style="4" customWidth="1"/>
    <col min="12034" max="12034" width="19" style="4" customWidth="1"/>
    <col min="12035" max="12035" width="8.42578125" style="4" customWidth="1"/>
    <col min="12036" max="12036" width="7.28515625" style="4" customWidth="1"/>
    <col min="12037" max="12037" width="6.140625" style="4" customWidth="1"/>
    <col min="12038" max="12038" width="5.7109375" style="4" customWidth="1"/>
    <col min="12039" max="12039" width="7.140625" style="4" customWidth="1"/>
    <col min="12040" max="12040" width="5.85546875" style="4" customWidth="1"/>
    <col min="12041" max="12041" width="6.42578125" style="4" customWidth="1"/>
    <col min="12042" max="12042" width="8.28515625" style="4" customWidth="1"/>
    <col min="12043" max="12043" width="9.85546875" style="4" customWidth="1"/>
    <col min="12044" max="12044" width="0.85546875" style="4" customWidth="1"/>
    <col min="12045" max="12288" width="0" style="4" hidden="1"/>
    <col min="12289" max="12289" width="8.85546875" style="4" customWidth="1"/>
    <col min="12290" max="12290" width="19" style="4" customWidth="1"/>
    <col min="12291" max="12291" width="8.42578125" style="4" customWidth="1"/>
    <col min="12292" max="12292" width="7.28515625" style="4" customWidth="1"/>
    <col min="12293" max="12293" width="6.140625" style="4" customWidth="1"/>
    <col min="12294" max="12294" width="5.7109375" style="4" customWidth="1"/>
    <col min="12295" max="12295" width="7.140625" style="4" customWidth="1"/>
    <col min="12296" max="12296" width="5.85546875" style="4" customWidth="1"/>
    <col min="12297" max="12297" width="6.42578125" style="4" customWidth="1"/>
    <col min="12298" max="12298" width="8.28515625" style="4" customWidth="1"/>
    <col min="12299" max="12299" width="9.85546875" style="4" customWidth="1"/>
    <col min="12300" max="12300" width="0.85546875" style="4" customWidth="1"/>
    <col min="12301" max="12544" width="0" style="4" hidden="1"/>
    <col min="12545" max="12545" width="8.85546875" style="4" customWidth="1"/>
    <col min="12546" max="12546" width="19" style="4" customWidth="1"/>
    <col min="12547" max="12547" width="8.42578125" style="4" customWidth="1"/>
    <col min="12548" max="12548" width="7.28515625" style="4" customWidth="1"/>
    <col min="12549" max="12549" width="6.140625" style="4" customWidth="1"/>
    <col min="12550" max="12550" width="5.7109375" style="4" customWidth="1"/>
    <col min="12551" max="12551" width="7.140625" style="4" customWidth="1"/>
    <col min="12552" max="12552" width="5.85546875" style="4" customWidth="1"/>
    <col min="12553" max="12553" width="6.42578125" style="4" customWidth="1"/>
    <col min="12554" max="12554" width="8.28515625" style="4" customWidth="1"/>
    <col min="12555" max="12555" width="9.85546875" style="4" customWidth="1"/>
    <col min="12556" max="12556" width="0.85546875" style="4" customWidth="1"/>
    <col min="12557" max="12800" width="0" style="4" hidden="1"/>
    <col min="12801" max="12801" width="8.85546875" style="4" customWidth="1"/>
    <col min="12802" max="12802" width="19" style="4" customWidth="1"/>
    <col min="12803" max="12803" width="8.42578125" style="4" customWidth="1"/>
    <col min="12804" max="12804" width="7.28515625" style="4" customWidth="1"/>
    <col min="12805" max="12805" width="6.140625" style="4" customWidth="1"/>
    <col min="12806" max="12806" width="5.7109375" style="4" customWidth="1"/>
    <col min="12807" max="12807" width="7.140625" style="4" customWidth="1"/>
    <col min="12808" max="12808" width="5.85546875" style="4" customWidth="1"/>
    <col min="12809" max="12809" width="6.42578125" style="4" customWidth="1"/>
    <col min="12810" max="12810" width="8.28515625" style="4" customWidth="1"/>
    <col min="12811" max="12811" width="9.85546875" style="4" customWidth="1"/>
    <col min="12812" max="12812" width="0.85546875" style="4" customWidth="1"/>
    <col min="12813" max="13056" width="0" style="4" hidden="1"/>
    <col min="13057" max="13057" width="8.85546875" style="4" customWidth="1"/>
    <col min="13058" max="13058" width="19" style="4" customWidth="1"/>
    <col min="13059" max="13059" width="8.42578125" style="4" customWidth="1"/>
    <col min="13060" max="13060" width="7.28515625" style="4" customWidth="1"/>
    <col min="13061" max="13061" width="6.140625" style="4" customWidth="1"/>
    <col min="13062" max="13062" width="5.7109375" style="4" customWidth="1"/>
    <col min="13063" max="13063" width="7.140625" style="4" customWidth="1"/>
    <col min="13064" max="13064" width="5.85546875" style="4" customWidth="1"/>
    <col min="13065" max="13065" width="6.42578125" style="4" customWidth="1"/>
    <col min="13066" max="13066" width="8.28515625" style="4" customWidth="1"/>
    <col min="13067" max="13067" width="9.85546875" style="4" customWidth="1"/>
    <col min="13068" max="13068" width="0.85546875" style="4" customWidth="1"/>
    <col min="13069" max="13312" width="0" style="4" hidden="1"/>
    <col min="13313" max="13313" width="8.85546875" style="4" customWidth="1"/>
    <col min="13314" max="13314" width="19" style="4" customWidth="1"/>
    <col min="13315" max="13315" width="8.42578125" style="4" customWidth="1"/>
    <col min="13316" max="13316" width="7.28515625" style="4" customWidth="1"/>
    <col min="13317" max="13317" width="6.140625" style="4" customWidth="1"/>
    <col min="13318" max="13318" width="5.7109375" style="4" customWidth="1"/>
    <col min="13319" max="13319" width="7.140625" style="4" customWidth="1"/>
    <col min="13320" max="13320" width="5.85546875" style="4" customWidth="1"/>
    <col min="13321" max="13321" width="6.42578125" style="4" customWidth="1"/>
    <col min="13322" max="13322" width="8.28515625" style="4" customWidth="1"/>
    <col min="13323" max="13323" width="9.85546875" style="4" customWidth="1"/>
    <col min="13324" max="13324" width="0.85546875" style="4" customWidth="1"/>
    <col min="13325" max="13568" width="0" style="4" hidden="1"/>
    <col min="13569" max="13569" width="8.85546875" style="4" customWidth="1"/>
    <col min="13570" max="13570" width="19" style="4" customWidth="1"/>
    <col min="13571" max="13571" width="8.42578125" style="4" customWidth="1"/>
    <col min="13572" max="13572" width="7.28515625" style="4" customWidth="1"/>
    <col min="13573" max="13573" width="6.140625" style="4" customWidth="1"/>
    <col min="13574" max="13574" width="5.7109375" style="4" customWidth="1"/>
    <col min="13575" max="13575" width="7.140625" style="4" customWidth="1"/>
    <col min="13576" max="13576" width="5.85546875" style="4" customWidth="1"/>
    <col min="13577" max="13577" width="6.42578125" style="4" customWidth="1"/>
    <col min="13578" max="13578" width="8.28515625" style="4" customWidth="1"/>
    <col min="13579" max="13579" width="9.85546875" style="4" customWidth="1"/>
    <col min="13580" max="13580" width="0.85546875" style="4" customWidth="1"/>
    <col min="13581" max="13824" width="0" style="4" hidden="1"/>
    <col min="13825" max="13825" width="8.85546875" style="4" customWidth="1"/>
    <col min="13826" max="13826" width="19" style="4" customWidth="1"/>
    <col min="13827" max="13827" width="8.42578125" style="4" customWidth="1"/>
    <col min="13828" max="13828" width="7.28515625" style="4" customWidth="1"/>
    <col min="13829" max="13829" width="6.140625" style="4" customWidth="1"/>
    <col min="13830" max="13830" width="5.7109375" style="4" customWidth="1"/>
    <col min="13831" max="13831" width="7.140625" style="4" customWidth="1"/>
    <col min="13832" max="13832" width="5.85546875" style="4" customWidth="1"/>
    <col min="13833" max="13833" width="6.42578125" style="4" customWidth="1"/>
    <col min="13834" max="13834" width="8.28515625" style="4" customWidth="1"/>
    <col min="13835" max="13835" width="9.85546875" style="4" customWidth="1"/>
    <col min="13836" max="13836" width="0.85546875" style="4" customWidth="1"/>
    <col min="13837" max="14080" width="0" style="4" hidden="1"/>
    <col min="14081" max="14081" width="8.85546875" style="4" customWidth="1"/>
    <col min="14082" max="14082" width="19" style="4" customWidth="1"/>
    <col min="14083" max="14083" width="8.42578125" style="4" customWidth="1"/>
    <col min="14084" max="14084" width="7.28515625" style="4" customWidth="1"/>
    <col min="14085" max="14085" width="6.140625" style="4" customWidth="1"/>
    <col min="14086" max="14086" width="5.7109375" style="4" customWidth="1"/>
    <col min="14087" max="14087" width="7.140625" style="4" customWidth="1"/>
    <col min="14088" max="14088" width="5.85546875" style="4" customWidth="1"/>
    <col min="14089" max="14089" width="6.42578125" style="4" customWidth="1"/>
    <col min="14090" max="14090" width="8.28515625" style="4" customWidth="1"/>
    <col min="14091" max="14091" width="9.85546875" style="4" customWidth="1"/>
    <col min="14092" max="14092" width="0.85546875" style="4" customWidth="1"/>
    <col min="14093" max="14336" width="0" style="4" hidden="1"/>
    <col min="14337" max="14337" width="8.85546875" style="4" customWidth="1"/>
    <col min="14338" max="14338" width="19" style="4" customWidth="1"/>
    <col min="14339" max="14339" width="8.42578125" style="4" customWidth="1"/>
    <col min="14340" max="14340" width="7.28515625" style="4" customWidth="1"/>
    <col min="14341" max="14341" width="6.140625" style="4" customWidth="1"/>
    <col min="14342" max="14342" width="5.7109375" style="4" customWidth="1"/>
    <col min="14343" max="14343" width="7.140625" style="4" customWidth="1"/>
    <col min="14344" max="14344" width="5.85546875" style="4" customWidth="1"/>
    <col min="14345" max="14345" width="6.42578125" style="4" customWidth="1"/>
    <col min="14346" max="14346" width="8.28515625" style="4" customWidth="1"/>
    <col min="14347" max="14347" width="9.85546875" style="4" customWidth="1"/>
    <col min="14348" max="14348" width="0.85546875" style="4" customWidth="1"/>
    <col min="14349" max="14592" width="0" style="4" hidden="1"/>
    <col min="14593" max="14593" width="8.85546875" style="4" customWidth="1"/>
    <col min="14594" max="14594" width="19" style="4" customWidth="1"/>
    <col min="14595" max="14595" width="8.42578125" style="4" customWidth="1"/>
    <col min="14596" max="14596" width="7.28515625" style="4" customWidth="1"/>
    <col min="14597" max="14597" width="6.140625" style="4" customWidth="1"/>
    <col min="14598" max="14598" width="5.7109375" style="4" customWidth="1"/>
    <col min="14599" max="14599" width="7.140625" style="4" customWidth="1"/>
    <col min="14600" max="14600" width="5.85546875" style="4" customWidth="1"/>
    <col min="14601" max="14601" width="6.42578125" style="4" customWidth="1"/>
    <col min="14602" max="14602" width="8.28515625" style="4" customWidth="1"/>
    <col min="14603" max="14603" width="9.85546875" style="4" customWidth="1"/>
    <col min="14604" max="14604" width="0.85546875" style="4" customWidth="1"/>
    <col min="14605" max="14848" width="0" style="4" hidden="1"/>
    <col min="14849" max="14849" width="8.85546875" style="4" customWidth="1"/>
    <col min="14850" max="14850" width="19" style="4" customWidth="1"/>
    <col min="14851" max="14851" width="8.42578125" style="4" customWidth="1"/>
    <col min="14852" max="14852" width="7.28515625" style="4" customWidth="1"/>
    <col min="14853" max="14853" width="6.140625" style="4" customWidth="1"/>
    <col min="14854" max="14854" width="5.7109375" style="4" customWidth="1"/>
    <col min="14855" max="14855" width="7.140625" style="4" customWidth="1"/>
    <col min="14856" max="14856" width="5.85546875" style="4" customWidth="1"/>
    <col min="14857" max="14857" width="6.42578125" style="4" customWidth="1"/>
    <col min="14858" max="14858" width="8.28515625" style="4" customWidth="1"/>
    <col min="14859" max="14859" width="9.85546875" style="4" customWidth="1"/>
    <col min="14860" max="14860" width="0.85546875" style="4" customWidth="1"/>
    <col min="14861" max="15104" width="0" style="4" hidden="1"/>
    <col min="15105" max="15105" width="8.85546875" style="4" customWidth="1"/>
    <col min="15106" max="15106" width="19" style="4" customWidth="1"/>
    <col min="15107" max="15107" width="8.42578125" style="4" customWidth="1"/>
    <col min="15108" max="15108" width="7.28515625" style="4" customWidth="1"/>
    <col min="15109" max="15109" width="6.140625" style="4" customWidth="1"/>
    <col min="15110" max="15110" width="5.7109375" style="4" customWidth="1"/>
    <col min="15111" max="15111" width="7.140625" style="4" customWidth="1"/>
    <col min="15112" max="15112" width="5.85546875" style="4" customWidth="1"/>
    <col min="15113" max="15113" width="6.42578125" style="4" customWidth="1"/>
    <col min="15114" max="15114" width="8.28515625" style="4" customWidth="1"/>
    <col min="15115" max="15115" width="9.85546875" style="4" customWidth="1"/>
    <col min="15116" max="15116" width="0.85546875" style="4" customWidth="1"/>
    <col min="15117" max="15360" width="0" style="4" hidden="1"/>
    <col min="15361" max="15361" width="8.85546875" style="4" customWidth="1"/>
    <col min="15362" max="15362" width="19" style="4" customWidth="1"/>
    <col min="15363" max="15363" width="8.42578125" style="4" customWidth="1"/>
    <col min="15364" max="15364" width="7.28515625" style="4" customWidth="1"/>
    <col min="15365" max="15365" width="6.140625" style="4" customWidth="1"/>
    <col min="15366" max="15366" width="5.7109375" style="4" customWidth="1"/>
    <col min="15367" max="15367" width="7.140625" style="4" customWidth="1"/>
    <col min="15368" max="15368" width="5.85546875" style="4" customWidth="1"/>
    <col min="15369" max="15369" width="6.42578125" style="4" customWidth="1"/>
    <col min="15370" max="15370" width="8.28515625" style="4" customWidth="1"/>
    <col min="15371" max="15371" width="9.85546875" style="4" customWidth="1"/>
    <col min="15372" max="15372" width="0.85546875" style="4" customWidth="1"/>
    <col min="15373" max="15616" width="0" style="4" hidden="1"/>
    <col min="15617" max="15617" width="8.85546875" style="4" customWidth="1"/>
    <col min="15618" max="15618" width="19" style="4" customWidth="1"/>
    <col min="15619" max="15619" width="8.42578125" style="4" customWidth="1"/>
    <col min="15620" max="15620" width="7.28515625" style="4" customWidth="1"/>
    <col min="15621" max="15621" width="6.140625" style="4" customWidth="1"/>
    <col min="15622" max="15622" width="5.7109375" style="4" customWidth="1"/>
    <col min="15623" max="15623" width="7.140625" style="4" customWidth="1"/>
    <col min="15624" max="15624" width="5.85546875" style="4" customWidth="1"/>
    <col min="15625" max="15625" width="6.42578125" style="4" customWidth="1"/>
    <col min="15626" max="15626" width="8.28515625" style="4" customWidth="1"/>
    <col min="15627" max="15627" width="9.85546875" style="4" customWidth="1"/>
    <col min="15628" max="15628" width="0.85546875" style="4" customWidth="1"/>
    <col min="15629" max="15872" width="0" style="4" hidden="1"/>
    <col min="15873" max="15873" width="8.85546875" style="4" customWidth="1"/>
    <col min="15874" max="15874" width="19" style="4" customWidth="1"/>
    <col min="15875" max="15875" width="8.42578125" style="4" customWidth="1"/>
    <col min="15876" max="15876" width="7.28515625" style="4" customWidth="1"/>
    <col min="15877" max="15877" width="6.140625" style="4" customWidth="1"/>
    <col min="15878" max="15878" width="5.7109375" style="4" customWidth="1"/>
    <col min="15879" max="15879" width="7.140625" style="4" customWidth="1"/>
    <col min="15880" max="15880" width="5.85546875" style="4" customWidth="1"/>
    <col min="15881" max="15881" width="6.42578125" style="4" customWidth="1"/>
    <col min="15882" max="15882" width="8.28515625" style="4" customWidth="1"/>
    <col min="15883" max="15883" width="9.85546875" style="4" customWidth="1"/>
    <col min="15884" max="15884" width="0.85546875" style="4" customWidth="1"/>
    <col min="15885" max="16128" width="0" style="4" hidden="1"/>
    <col min="16129" max="16129" width="8.85546875" style="4" customWidth="1"/>
    <col min="16130" max="16130" width="19" style="4" customWidth="1"/>
    <col min="16131" max="16131" width="8.42578125" style="4" customWidth="1"/>
    <col min="16132" max="16132" width="7.28515625" style="4" customWidth="1"/>
    <col min="16133" max="16133" width="6.140625" style="4" customWidth="1"/>
    <col min="16134" max="16134" width="5.7109375" style="4" customWidth="1"/>
    <col min="16135" max="16135" width="7.140625" style="4" customWidth="1"/>
    <col min="16136" max="16136" width="5.85546875" style="4" customWidth="1"/>
    <col min="16137" max="16137" width="6.42578125" style="4" customWidth="1"/>
    <col min="16138" max="16138" width="8.28515625" style="4" customWidth="1"/>
    <col min="16139" max="16139" width="9.8554687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43" t="str">
        <f>[1]Protokolas!$B$1</f>
        <v>2016-2017 m.m. Lietuvos mokyklų žaidynių lengvosios atletikos trikovės finalinės varžybos</v>
      </c>
      <c r="C1" s="43"/>
      <c r="D1" s="43"/>
      <c r="E1" s="43"/>
      <c r="F1" s="43"/>
      <c r="G1" s="43"/>
      <c r="H1" s="43"/>
      <c r="I1" s="43"/>
      <c r="J1" s="2"/>
      <c r="K1" s="3"/>
    </row>
    <row r="2" spans="1:11" ht="11.25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25">
      <c r="A3" s="8"/>
      <c r="B3" s="44" t="str">
        <f>[1]Protokolas!$B$3</f>
        <v>Utena, 2017-05-10</v>
      </c>
      <c r="C3" s="44"/>
      <c r="D3" s="44"/>
      <c r="E3" s="44"/>
      <c r="F3" s="44"/>
      <c r="G3" s="9"/>
      <c r="H3" s="9"/>
      <c r="I3" s="45" t="str">
        <f>[1]Protokolas!$I$3</f>
        <v>Merginos</v>
      </c>
      <c r="J3" s="45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46" t="s">
        <v>0</v>
      </c>
      <c r="C5" s="46"/>
      <c r="D5" s="46"/>
      <c r="E5" s="46"/>
      <c r="F5" s="46"/>
      <c r="G5" s="46"/>
      <c r="H5" s="46"/>
      <c r="I5" s="46"/>
      <c r="J5" s="11"/>
      <c r="K5" s="11"/>
    </row>
    <row r="6" spans="1:11" ht="22.5" customHeight="1" x14ac:dyDescent="0.25">
      <c r="A6" s="67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2.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11"/>
      <c r="K7" s="11"/>
    </row>
    <row r="8" spans="1:11" ht="9.75" customHeight="1" thickBot="1" x14ac:dyDescent="0.3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</row>
    <row r="9" spans="1:11" ht="14.25" customHeight="1" x14ac:dyDescent="0.25">
      <c r="A9" s="47" t="s">
        <v>1</v>
      </c>
      <c r="B9" s="49" t="s">
        <v>2</v>
      </c>
      <c r="C9" s="51" t="s">
        <v>3</v>
      </c>
      <c r="D9" s="53" t="s">
        <v>17</v>
      </c>
      <c r="E9" s="54"/>
      <c r="F9" s="55" t="s">
        <v>4</v>
      </c>
      <c r="G9" s="56"/>
      <c r="H9" s="53" t="s">
        <v>5</v>
      </c>
      <c r="I9" s="54"/>
      <c r="J9" s="49" t="s">
        <v>6</v>
      </c>
      <c r="K9" s="57" t="s">
        <v>7</v>
      </c>
    </row>
    <row r="10" spans="1:11" ht="15" customHeight="1" x14ac:dyDescent="0.25">
      <c r="A10" s="48"/>
      <c r="B10" s="50"/>
      <c r="C10" s="52"/>
      <c r="D10" s="13" t="s">
        <v>8</v>
      </c>
      <c r="E10" s="14" t="s">
        <v>9</v>
      </c>
      <c r="F10" s="15" t="s">
        <v>8</v>
      </c>
      <c r="G10" s="16" t="s">
        <v>9</v>
      </c>
      <c r="H10" s="13" t="s">
        <v>8</v>
      </c>
      <c r="I10" s="14" t="s">
        <v>9</v>
      </c>
      <c r="J10" s="50"/>
      <c r="K10" s="58"/>
    </row>
    <row r="11" spans="1:11" x14ac:dyDescent="0.25">
      <c r="A11" s="17" t="str">
        <f>[1]Protokolas!A21</f>
        <v>biržų</v>
      </c>
      <c r="B11" s="17" t="str">
        <f>[1]Protokolas!B21</f>
        <v>Sintija Aukštikalnytė</v>
      </c>
      <c r="C11" s="18">
        <f>[1]Protokolas!C21</f>
        <v>38978</v>
      </c>
      <c r="D11" s="17">
        <f>[1]Protokolas!D21</f>
        <v>9.34</v>
      </c>
      <c r="E11" s="17">
        <f>[1]Protokolas!E21</f>
        <v>66</v>
      </c>
      <c r="F11" s="17">
        <f>[1]Protokolas!F21</f>
        <v>507</v>
      </c>
      <c r="G11" s="17">
        <f>[1]Protokolas!G21</f>
        <v>93</v>
      </c>
      <c r="H11" s="17">
        <f>[1]Protokolas!H21</f>
        <v>33.729999999999997</v>
      </c>
      <c r="I11" s="17">
        <f>[1]Protokolas!I21</f>
        <v>50</v>
      </c>
      <c r="J11" s="19">
        <f t="shared" ref="J11:J74" si="0">SUM(E11+G11+I11)</f>
        <v>209</v>
      </c>
      <c r="K11" s="20">
        <v>1</v>
      </c>
    </row>
    <row r="12" spans="1:11" x14ac:dyDescent="0.25">
      <c r="A12" s="17" t="str">
        <f>[1]Protokolas!A262</f>
        <v>rokiškio</v>
      </c>
      <c r="B12" s="17" t="str">
        <f>[1]Protokolas!B262</f>
        <v>Orinta Navikaitė</v>
      </c>
      <c r="C12" s="18">
        <f>[1]Protokolas!C262</f>
        <v>38718</v>
      </c>
      <c r="D12" s="17">
        <f>[1]Protokolas!D262</f>
        <v>9.56</v>
      </c>
      <c r="E12" s="17">
        <f>[1]Protokolas!E262</f>
        <v>60</v>
      </c>
      <c r="F12" s="17">
        <f>[1]Protokolas!F262</f>
        <v>478</v>
      </c>
      <c r="G12" s="17">
        <f>[1]Protokolas!G262</f>
        <v>82</v>
      </c>
      <c r="H12" s="17">
        <f>[1]Protokolas!H262</f>
        <v>39.799999999999997</v>
      </c>
      <c r="I12" s="17">
        <f>[1]Protokolas!I262</f>
        <v>62</v>
      </c>
      <c r="J12" s="19">
        <f t="shared" si="0"/>
        <v>204</v>
      </c>
      <c r="K12" s="20">
        <f>SUM(K11,1)</f>
        <v>2</v>
      </c>
    </row>
    <row r="13" spans="1:11" x14ac:dyDescent="0.25">
      <c r="A13" s="17" t="str">
        <f>[1]Protokolas!A81</f>
        <v>garliavos</v>
      </c>
      <c r="B13" s="17" t="str">
        <f>[1]Protokolas!B81</f>
        <v>Greta Urbonavičiūtė</v>
      </c>
      <c r="C13" s="18">
        <f>[1]Protokolas!C81</f>
        <v>38919</v>
      </c>
      <c r="D13" s="17">
        <f>[1]Protokolas!D81</f>
        <v>9.5299999999999994</v>
      </c>
      <c r="E13" s="17">
        <f>[1]Protokolas!E81</f>
        <v>60</v>
      </c>
      <c r="F13" s="17">
        <f>[1]Protokolas!F81</f>
        <v>469</v>
      </c>
      <c r="G13" s="17">
        <f>[1]Protokolas!G81</f>
        <v>79</v>
      </c>
      <c r="H13" s="17">
        <f>[1]Protokolas!H81</f>
        <v>30.96</v>
      </c>
      <c r="I13" s="17">
        <f>[1]Protokolas!I81</f>
        <v>45</v>
      </c>
      <c r="J13" s="19">
        <f t="shared" si="0"/>
        <v>184</v>
      </c>
      <c r="K13" s="20">
        <f t="shared" ref="K13:K76" si="1">SUM(K12,1)</f>
        <v>3</v>
      </c>
    </row>
    <row r="14" spans="1:11" x14ac:dyDescent="0.25">
      <c r="A14" s="17" t="str">
        <f>[1]Protokolas!A238</f>
        <v>krakių</v>
      </c>
      <c r="B14" s="17" t="str">
        <f>[1]Protokolas!B238</f>
        <v>Žydrūnė Petrauskaitė</v>
      </c>
      <c r="C14" s="18">
        <f>[1]Protokolas!C238</f>
        <v>38793</v>
      </c>
      <c r="D14" s="17">
        <f>[1]Protokolas!D238</f>
        <v>9.7899999999999991</v>
      </c>
      <c r="E14" s="17">
        <f>[1]Protokolas!E238</f>
        <v>54</v>
      </c>
      <c r="F14" s="17">
        <f>[1]Protokolas!F238</f>
        <v>480</v>
      </c>
      <c r="G14" s="17">
        <f>[1]Protokolas!G238</f>
        <v>83</v>
      </c>
      <c r="H14" s="17">
        <f>[1]Protokolas!H238</f>
        <v>27.2</v>
      </c>
      <c r="I14" s="17">
        <f>[1]Protokolas!I238</f>
        <v>38</v>
      </c>
      <c r="J14" s="19">
        <f t="shared" si="0"/>
        <v>175</v>
      </c>
      <c r="K14" s="20">
        <f t="shared" si="1"/>
        <v>4</v>
      </c>
    </row>
    <row r="15" spans="1:11" x14ac:dyDescent="0.25">
      <c r="A15" s="17" t="str">
        <f>[1]Protokolas!A9</f>
        <v>kelmė</v>
      </c>
      <c r="B15" s="17" t="str">
        <f>[1]Protokolas!B9</f>
        <v>Džastina Iždonaitė</v>
      </c>
      <c r="C15" s="18">
        <f>[1]Protokolas!C9</f>
        <v>39080</v>
      </c>
      <c r="D15" s="17">
        <f>[1]Protokolas!D9</f>
        <v>9.84</v>
      </c>
      <c r="E15" s="17">
        <f>[1]Protokolas!E9</f>
        <v>51</v>
      </c>
      <c r="F15" s="17">
        <f>[1]Protokolas!F9</f>
        <v>463</v>
      </c>
      <c r="G15" s="17">
        <f>[1]Protokolas!G9</f>
        <v>77</v>
      </c>
      <c r="H15" s="17">
        <f>[1]Protokolas!H9</f>
        <v>31.85</v>
      </c>
      <c r="I15" s="17">
        <f>[1]Protokolas!I9</f>
        <v>47</v>
      </c>
      <c r="J15" s="19">
        <f t="shared" si="0"/>
        <v>175</v>
      </c>
      <c r="K15" s="20">
        <f t="shared" si="1"/>
        <v>5</v>
      </c>
    </row>
    <row r="16" spans="1:11" s="21" customFormat="1" ht="12.75" x14ac:dyDescent="0.2">
      <c r="A16" s="17" t="str">
        <f>[1]Protokolas!A263</f>
        <v>rokiškio</v>
      </c>
      <c r="B16" s="17" t="str">
        <f>[1]Protokolas!B263</f>
        <v>Vitalija Valainytė</v>
      </c>
      <c r="C16" s="18">
        <f>[1]Protokolas!C263</f>
        <v>38718</v>
      </c>
      <c r="D16" s="17">
        <f>[1]Protokolas!D263</f>
        <v>9.75</v>
      </c>
      <c r="E16" s="17">
        <f>[1]Protokolas!E263</f>
        <v>54</v>
      </c>
      <c r="F16" s="17">
        <f>[1]Protokolas!F263</f>
        <v>446</v>
      </c>
      <c r="G16" s="17">
        <f>[1]Protokolas!G263</f>
        <v>72</v>
      </c>
      <c r="H16" s="17">
        <f>[1]Protokolas!H263</f>
        <v>33.200000000000003</v>
      </c>
      <c r="I16" s="17">
        <f>[1]Protokolas!I263</f>
        <v>49</v>
      </c>
      <c r="J16" s="19">
        <f t="shared" si="0"/>
        <v>175</v>
      </c>
      <c r="K16" s="20">
        <f t="shared" si="1"/>
        <v>6</v>
      </c>
    </row>
    <row r="17" spans="1:11" x14ac:dyDescent="0.25">
      <c r="A17" s="17" t="str">
        <f>[1]Protokolas!A70</f>
        <v>mažeikių</v>
      </c>
      <c r="B17" s="17" t="str">
        <f>[1]Protokolas!B70</f>
        <v>Brigita Kelpšaitė</v>
      </c>
      <c r="C17" s="18">
        <f>[1]Protokolas!C70</f>
        <v>38903</v>
      </c>
      <c r="D17" s="17">
        <f>[1]Protokolas!D70</f>
        <v>9.49</v>
      </c>
      <c r="E17" s="17">
        <f>[1]Protokolas!E70</f>
        <v>63</v>
      </c>
      <c r="F17" s="17">
        <f>[1]Protokolas!F70</f>
        <v>428</v>
      </c>
      <c r="G17" s="17">
        <f>[1]Protokolas!G70</f>
        <v>66</v>
      </c>
      <c r="H17" s="17">
        <f>[1]Protokolas!H70</f>
        <v>31.33</v>
      </c>
      <c r="I17" s="17">
        <f>[1]Protokolas!I70</f>
        <v>46</v>
      </c>
      <c r="J17" s="19">
        <f t="shared" si="0"/>
        <v>175</v>
      </c>
      <c r="K17" s="20">
        <f t="shared" si="1"/>
        <v>7</v>
      </c>
    </row>
    <row r="18" spans="1:11" x14ac:dyDescent="0.25">
      <c r="A18" s="17" t="str">
        <f>[1]Protokolas!A265</f>
        <v>rokiškio</v>
      </c>
      <c r="B18" s="17" t="str">
        <f>[1]Protokolas!B265</f>
        <v>Altėja Pipinytė</v>
      </c>
      <c r="C18" s="18">
        <f>[1]Protokolas!C265</f>
        <v>38718</v>
      </c>
      <c r="D18" s="17">
        <f>[1]Protokolas!D265</f>
        <v>9.73</v>
      </c>
      <c r="E18" s="17">
        <f>[1]Protokolas!E265</f>
        <v>54</v>
      </c>
      <c r="F18" s="17">
        <f>[1]Protokolas!F265</f>
        <v>411</v>
      </c>
      <c r="G18" s="17">
        <f>[1]Protokolas!G265</f>
        <v>60</v>
      </c>
      <c r="H18" s="17">
        <f>[1]Protokolas!H265</f>
        <v>38.94</v>
      </c>
      <c r="I18" s="17">
        <f>[1]Protokolas!I265</f>
        <v>61</v>
      </c>
      <c r="J18" s="19">
        <f t="shared" si="0"/>
        <v>175</v>
      </c>
      <c r="K18" s="20">
        <f t="shared" si="1"/>
        <v>8</v>
      </c>
    </row>
    <row r="19" spans="1:11" x14ac:dyDescent="0.25">
      <c r="A19" s="17" t="str">
        <f>[1]Protokolas!A32</f>
        <v>buivydžių</v>
      </c>
      <c r="B19" s="17" t="str">
        <f>[1]Protokolas!B32</f>
        <v>Emilija Mincevič</v>
      </c>
      <c r="C19" s="18">
        <f>[1]Protokolas!C32</f>
        <v>38718</v>
      </c>
      <c r="D19" s="17">
        <f>[1]Protokolas!D32</f>
        <v>9.65</v>
      </c>
      <c r="E19" s="17">
        <f>[1]Protokolas!E32</f>
        <v>57</v>
      </c>
      <c r="F19" s="17">
        <f>[1]Protokolas!F32</f>
        <v>454</v>
      </c>
      <c r="G19" s="17">
        <f>[1]Protokolas!G32</f>
        <v>74</v>
      </c>
      <c r="H19" s="17">
        <f>[1]Protokolas!H32</f>
        <v>29.16</v>
      </c>
      <c r="I19" s="17">
        <f>[1]Protokolas!I32</f>
        <v>41</v>
      </c>
      <c r="J19" s="19">
        <f t="shared" si="0"/>
        <v>172</v>
      </c>
      <c r="K19" s="20">
        <f t="shared" si="1"/>
        <v>9</v>
      </c>
    </row>
    <row r="20" spans="1:11" x14ac:dyDescent="0.25">
      <c r="A20" s="17" t="str">
        <f>[1]Protokolas!A202</f>
        <v>molėtų</v>
      </c>
      <c r="B20" s="17" t="str">
        <f>[1]Protokolas!B202</f>
        <v>Paula Katušionok</v>
      </c>
      <c r="C20" s="18">
        <f>[1]Protokolas!C202</f>
        <v>38742</v>
      </c>
      <c r="D20" s="17">
        <f>[1]Protokolas!D202</f>
        <v>9.34</v>
      </c>
      <c r="E20" s="17">
        <f>[1]Protokolas!E202</f>
        <v>66</v>
      </c>
      <c r="F20" s="17">
        <f>[1]Protokolas!F202</f>
        <v>446</v>
      </c>
      <c r="G20" s="17">
        <f>[1]Protokolas!G202</f>
        <v>72</v>
      </c>
      <c r="H20" s="17">
        <f>[1]Protokolas!H202</f>
        <v>25.3</v>
      </c>
      <c r="I20" s="17">
        <f>[1]Protokolas!I202</f>
        <v>34</v>
      </c>
      <c r="J20" s="19">
        <f t="shared" si="0"/>
        <v>172</v>
      </c>
      <c r="K20" s="20">
        <f t="shared" si="1"/>
        <v>10</v>
      </c>
    </row>
    <row r="21" spans="1:11" x14ac:dyDescent="0.25">
      <c r="A21" s="17" t="str">
        <f>[1]Protokolas!A83</f>
        <v>garliavos</v>
      </c>
      <c r="B21" s="17" t="str">
        <f>[1]Protokolas!B83</f>
        <v>Agnė Gudlinkytė</v>
      </c>
      <c r="C21" s="18">
        <f>[1]Protokolas!C83</f>
        <v>38776</v>
      </c>
      <c r="D21" s="17">
        <f>[1]Protokolas!D83</f>
        <v>9.77</v>
      </c>
      <c r="E21" s="17">
        <f>[1]Protokolas!E83</f>
        <v>54</v>
      </c>
      <c r="F21" s="17">
        <f>[1]Protokolas!F83</f>
        <v>425</v>
      </c>
      <c r="G21" s="17">
        <f>[1]Protokolas!G83</f>
        <v>65</v>
      </c>
      <c r="H21" s="17">
        <f>[1]Protokolas!H83</f>
        <v>34.880000000000003</v>
      </c>
      <c r="I21" s="17">
        <f>[1]Protokolas!I83</f>
        <v>53</v>
      </c>
      <c r="J21" s="19">
        <f t="shared" si="0"/>
        <v>172</v>
      </c>
      <c r="K21" s="20">
        <f t="shared" si="1"/>
        <v>11</v>
      </c>
    </row>
    <row r="22" spans="1:11" x14ac:dyDescent="0.25">
      <c r="A22" s="17" t="str">
        <f>[1]Protokolas!A71</f>
        <v>mažeikių</v>
      </c>
      <c r="B22" s="17" t="str">
        <f>[1]Protokolas!B71</f>
        <v>Augustė Eičinaitė</v>
      </c>
      <c r="C22" s="18">
        <f>[1]Protokolas!C71</f>
        <v>38786</v>
      </c>
      <c r="D22" s="17">
        <f>[1]Protokolas!D71</f>
        <v>9.7100000000000009</v>
      </c>
      <c r="E22" s="17">
        <f>[1]Protokolas!E71</f>
        <v>54</v>
      </c>
      <c r="F22" s="17">
        <f>[1]Protokolas!F71</f>
        <v>414</v>
      </c>
      <c r="G22" s="17">
        <f>[1]Protokolas!G71</f>
        <v>61</v>
      </c>
      <c r="H22" s="17">
        <f>[1]Protokolas!H71</f>
        <v>36.229999999999997</v>
      </c>
      <c r="I22" s="17">
        <f>[1]Protokolas!I71</f>
        <v>55</v>
      </c>
      <c r="J22" s="19">
        <f t="shared" si="0"/>
        <v>170</v>
      </c>
      <c r="K22" s="20">
        <f t="shared" si="1"/>
        <v>12</v>
      </c>
    </row>
    <row r="23" spans="1:11" x14ac:dyDescent="0.25">
      <c r="A23" s="17" t="str">
        <f>[1]Protokolas!A309</f>
        <v>joniškio</v>
      </c>
      <c r="B23" s="17" t="str">
        <f>[1]Protokolas!B309</f>
        <v>Adrija Prokopenko</v>
      </c>
      <c r="C23" s="18">
        <f>[1]Protokolas!C309</f>
        <v>38718</v>
      </c>
      <c r="D23" s="17">
        <f>[1]Protokolas!D309</f>
        <v>9.5399999999999991</v>
      </c>
      <c r="E23" s="17">
        <f>[1]Protokolas!E309</f>
        <v>60</v>
      </c>
      <c r="F23" s="17">
        <f>[1]Protokolas!F309</f>
        <v>444</v>
      </c>
      <c r="G23" s="17">
        <f>[1]Protokolas!G309</f>
        <v>71</v>
      </c>
      <c r="H23" s="17">
        <f>[1]Protokolas!H309</f>
        <v>26.54</v>
      </c>
      <c r="I23" s="17">
        <f>[1]Protokolas!I309</f>
        <v>36</v>
      </c>
      <c r="J23" s="19">
        <f t="shared" si="0"/>
        <v>167</v>
      </c>
      <c r="K23" s="20">
        <f t="shared" si="1"/>
        <v>13</v>
      </c>
    </row>
    <row r="24" spans="1:11" x14ac:dyDescent="0.25">
      <c r="A24" s="17" t="str">
        <f>[1]Protokolas!A105</f>
        <v>gargždų</v>
      </c>
      <c r="B24" s="17" t="str">
        <f>[1]Protokolas!B105</f>
        <v>Rūta Jakaitė</v>
      </c>
      <c r="C24" s="18">
        <f>[1]Protokolas!C105</f>
        <v>38849</v>
      </c>
      <c r="D24" s="17">
        <f>[1]Protokolas!D105</f>
        <v>9.6999999999999993</v>
      </c>
      <c r="E24" s="17">
        <f>[1]Protokolas!E105</f>
        <v>54</v>
      </c>
      <c r="F24" s="17">
        <f>[1]Protokolas!F105</f>
        <v>430</v>
      </c>
      <c r="G24" s="17">
        <f>[1]Protokolas!G105</f>
        <v>66</v>
      </c>
      <c r="H24" s="17">
        <f>[1]Protokolas!H105</f>
        <v>32.18</v>
      </c>
      <c r="I24" s="17">
        <f>[1]Protokolas!I105</f>
        <v>47</v>
      </c>
      <c r="J24" s="19">
        <f t="shared" si="0"/>
        <v>167</v>
      </c>
      <c r="K24" s="20">
        <f t="shared" si="1"/>
        <v>14</v>
      </c>
    </row>
    <row r="25" spans="1:11" x14ac:dyDescent="0.25">
      <c r="A25" s="17" t="str">
        <f>[1]Protokolas!A45</f>
        <v>visagino</v>
      </c>
      <c r="B25" s="17" t="str">
        <f>[1]Protokolas!B45</f>
        <v>Aliona Aleksejeva</v>
      </c>
      <c r="C25" s="18">
        <f>[1]Protokolas!C45</f>
        <v>38862</v>
      </c>
      <c r="D25" s="17">
        <f>[1]Protokolas!D45</f>
        <v>9.4499999999999993</v>
      </c>
      <c r="E25" s="17">
        <f>[1]Protokolas!E45</f>
        <v>63</v>
      </c>
      <c r="F25" s="17">
        <f>[1]Protokolas!F45</f>
        <v>475</v>
      </c>
      <c r="G25" s="17">
        <f>[1]Protokolas!G45</f>
        <v>81</v>
      </c>
      <c r="H25" s="17">
        <f>[1]Protokolas!H45</f>
        <v>17.38</v>
      </c>
      <c r="I25" s="17">
        <f>[1]Protokolas!I45</f>
        <v>19</v>
      </c>
      <c r="J25" s="19">
        <f t="shared" si="0"/>
        <v>163</v>
      </c>
      <c r="K25" s="20">
        <f t="shared" si="1"/>
        <v>15</v>
      </c>
    </row>
    <row r="26" spans="1:11" x14ac:dyDescent="0.25">
      <c r="A26" s="17" t="str">
        <f>[1]Protokolas!A130</f>
        <v>šiaulių</v>
      </c>
      <c r="B26" s="17" t="str">
        <f>[1]Protokolas!B130</f>
        <v>Andrėja Šimkutė</v>
      </c>
      <c r="C26" s="18">
        <f>[1]Protokolas!C130</f>
        <v>38822</v>
      </c>
      <c r="D26" s="17">
        <f>[1]Protokolas!D130</f>
        <v>9.5</v>
      </c>
      <c r="E26" s="17">
        <f>[1]Protokolas!E130</f>
        <v>60</v>
      </c>
      <c r="F26" s="17">
        <f>[1]Protokolas!F130</f>
        <v>453</v>
      </c>
      <c r="G26" s="17">
        <f>[1]Protokolas!G130</f>
        <v>74</v>
      </c>
      <c r="H26" s="17">
        <f>[1]Protokolas!H130</f>
        <v>22.72</v>
      </c>
      <c r="I26" s="17">
        <f>[1]Protokolas!I130</f>
        <v>29</v>
      </c>
      <c r="J26" s="19">
        <f t="shared" si="0"/>
        <v>163</v>
      </c>
      <c r="K26" s="20">
        <f t="shared" si="1"/>
        <v>16</v>
      </c>
    </row>
    <row r="27" spans="1:11" x14ac:dyDescent="0.25">
      <c r="A27" s="17" t="str">
        <f>[1]Protokolas!A313</f>
        <v>joniškio</v>
      </c>
      <c r="B27" s="17" t="str">
        <f>[1]Protokolas!B313</f>
        <v>Kamilė Rakštytė</v>
      </c>
      <c r="C27" s="18">
        <f>[1]Protokolas!C313</f>
        <v>39083</v>
      </c>
      <c r="D27" s="17">
        <f>[1]Protokolas!D313</f>
        <v>9.82</v>
      </c>
      <c r="E27" s="17">
        <f>[1]Protokolas!E313</f>
        <v>51</v>
      </c>
      <c r="F27" s="17">
        <f>[1]Protokolas!F313</f>
        <v>445</v>
      </c>
      <c r="G27" s="17">
        <f>[1]Protokolas!G313</f>
        <v>71</v>
      </c>
      <c r="H27" s="17">
        <f>[1]Protokolas!H313</f>
        <v>28.99</v>
      </c>
      <c r="I27" s="17">
        <f>[1]Protokolas!I313</f>
        <v>41</v>
      </c>
      <c r="J27" s="19">
        <f t="shared" si="0"/>
        <v>163</v>
      </c>
      <c r="K27" s="20">
        <f t="shared" si="1"/>
        <v>17</v>
      </c>
    </row>
    <row r="28" spans="1:11" x14ac:dyDescent="0.25">
      <c r="A28" s="17" t="str">
        <f>[1]Protokolas!A93</f>
        <v>jurbarko</v>
      </c>
      <c r="B28" s="17" t="str">
        <f>[1]Protokolas!B93</f>
        <v>Gabrielė Babiliūtė</v>
      </c>
      <c r="C28" s="18">
        <f>[1]Protokolas!C93</f>
        <v>38822</v>
      </c>
      <c r="D28" s="17">
        <f>[1]Protokolas!D93</f>
        <v>10.06</v>
      </c>
      <c r="E28" s="17">
        <f>[1]Protokolas!E93</f>
        <v>46</v>
      </c>
      <c r="F28" s="17">
        <f>[1]Protokolas!F93</f>
        <v>445</v>
      </c>
      <c r="G28" s="17">
        <f>[1]Protokolas!G93</f>
        <v>71</v>
      </c>
      <c r="H28" s="17">
        <f>[1]Protokolas!H93</f>
        <v>31.4</v>
      </c>
      <c r="I28" s="17">
        <f>[1]Protokolas!I93</f>
        <v>46</v>
      </c>
      <c r="J28" s="19">
        <f t="shared" si="0"/>
        <v>163</v>
      </c>
      <c r="K28" s="20">
        <f t="shared" si="1"/>
        <v>18</v>
      </c>
    </row>
    <row r="29" spans="1:11" x14ac:dyDescent="0.25">
      <c r="A29" s="17" t="str">
        <f>[1]Protokolas!A118</f>
        <v>raseinių</v>
      </c>
      <c r="B29" s="17" t="str">
        <f>[1]Protokolas!B118</f>
        <v>Morta Gailiūtė</v>
      </c>
      <c r="C29" s="18">
        <f>[1]Protokolas!C118</f>
        <v>38718</v>
      </c>
      <c r="D29" s="17">
        <f>[1]Protokolas!D118</f>
        <v>9.76</v>
      </c>
      <c r="E29" s="17">
        <f>[1]Protokolas!E118</f>
        <v>54</v>
      </c>
      <c r="F29" s="17">
        <f>[1]Protokolas!F118</f>
        <v>430</v>
      </c>
      <c r="G29" s="17">
        <f>[1]Protokolas!G118</f>
        <v>66</v>
      </c>
      <c r="H29" s="17">
        <f>[1]Protokolas!H118</f>
        <v>28.44</v>
      </c>
      <c r="I29" s="17">
        <f>[1]Protokolas!I118</f>
        <v>40</v>
      </c>
      <c r="J29" s="19">
        <f t="shared" si="0"/>
        <v>160</v>
      </c>
      <c r="K29" s="20">
        <f t="shared" si="1"/>
        <v>19</v>
      </c>
    </row>
    <row r="30" spans="1:11" x14ac:dyDescent="0.25">
      <c r="A30" s="17" t="str">
        <f>[1]Protokolas!A10</f>
        <v>kelmė</v>
      </c>
      <c r="B30" s="17" t="str">
        <f>[1]Protokolas!B10</f>
        <v>Žaneta Dzimidaitė</v>
      </c>
      <c r="C30" s="18">
        <f>[1]Protokolas!C10</f>
        <v>38779</v>
      </c>
      <c r="D30" s="17">
        <f>[1]Protokolas!D10</f>
        <v>9.91</v>
      </c>
      <c r="E30" s="17">
        <f>[1]Protokolas!E10</f>
        <v>49</v>
      </c>
      <c r="F30" s="17">
        <f>[1]Protokolas!F10</f>
        <v>427</v>
      </c>
      <c r="G30" s="17">
        <f>[1]Protokolas!G10</f>
        <v>65</v>
      </c>
      <c r="H30" s="17">
        <f>[1]Protokolas!H10</f>
        <v>31.57</v>
      </c>
      <c r="I30" s="17">
        <f>[1]Protokolas!I10</f>
        <v>46</v>
      </c>
      <c r="J30" s="19">
        <f t="shared" si="0"/>
        <v>160</v>
      </c>
      <c r="K30" s="20">
        <f t="shared" si="1"/>
        <v>20</v>
      </c>
    </row>
    <row r="31" spans="1:11" x14ac:dyDescent="0.25">
      <c r="A31" s="17" t="str">
        <f>[1]Protokolas!A84</f>
        <v>garliavos</v>
      </c>
      <c r="B31" s="17" t="str">
        <f>[1]Protokolas!B84</f>
        <v>Emilija Šutkutė</v>
      </c>
      <c r="C31" s="18">
        <f>[1]Protokolas!C84</f>
        <v>38874</v>
      </c>
      <c r="D31" s="17">
        <f>[1]Protokolas!D84</f>
        <v>9.68</v>
      </c>
      <c r="E31" s="17">
        <f>[1]Protokolas!E84</f>
        <v>57</v>
      </c>
      <c r="F31" s="17">
        <f>[1]Protokolas!F84</f>
        <v>462</v>
      </c>
      <c r="G31" s="17">
        <f>[1]Protokolas!G84</f>
        <v>77</v>
      </c>
      <c r="H31" s="17">
        <f>[1]Protokolas!H84</f>
        <v>20.7</v>
      </c>
      <c r="I31" s="17">
        <f>[1]Protokolas!I84</f>
        <v>25</v>
      </c>
      <c r="J31" s="19">
        <f t="shared" si="0"/>
        <v>159</v>
      </c>
      <c r="K31" s="20">
        <f t="shared" si="1"/>
        <v>21</v>
      </c>
    </row>
    <row r="32" spans="1:11" x14ac:dyDescent="0.25">
      <c r="A32" s="17" t="str">
        <f>[1]Protokolas!A69</f>
        <v>mažeikių</v>
      </c>
      <c r="B32" s="17" t="str">
        <f>[1]Protokolas!B69</f>
        <v>Roberta Krūmaitė</v>
      </c>
      <c r="C32" s="18">
        <f>[1]Protokolas!C69</f>
        <v>39003</v>
      </c>
      <c r="D32" s="17">
        <f>[1]Protokolas!D69</f>
        <v>9.59</v>
      </c>
      <c r="E32" s="17">
        <f>[1]Protokolas!E69</f>
        <v>60</v>
      </c>
      <c r="F32" s="17">
        <f>[1]Protokolas!F69</f>
        <v>437</v>
      </c>
      <c r="G32" s="17">
        <f>[1]Protokolas!G69</f>
        <v>69</v>
      </c>
      <c r="H32" s="17">
        <f>[1]Protokolas!H69</f>
        <v>23.36</v>
      </c>
      <c r="I32" s="17">
        <f>[1]Protokolas!I69</f>
        <v>30</v>
      </c>
      <c r="J32" s="19">
        <f t="shared" si="0"/>
        <v>159</v>
      </c>
      <c r="K32" s="20">
        <f t="shared" si="1"/>
        <v>22</v>
      </c>
    </row>
    <row r="33" spans="1:11" x14ac:dyDescent="0.25">
      <c r="A33" s="17" t="str">
        <f>[1]Protokolas!A119</f>
        <v>raseinių</v>
      </c>
      <c r="B33" s="17" t="str">
        <f>[1]Protokolas!B119</f>
        <v>Deimantė Kazlauskytė</v>
      </c>
      <c r="C33" s="18">
        <f>[1]Protokolas!C119</f>
        <v>38718</v>
      </c>
      <c r="D33" s="17">
        <f>[1]Protokolas!D119</f>
        <v>9.8000000000000007</v>
      </c>
      <c r="E33" s="17">
        <f>[1]Protokolas!E119</f>
        <v>51</v>
      </c>
      <c r="F33" s="17">
        <f>[1]Protokolas!F119</f>
        <v>463</v>
      </c>
      <c r="G33" s="17">
        <f>[1]Protokolas!G119</f>
        <v>77</v>
      </c>
      <c r="H33" s="17">
        <f>[1]Protokolas!H119</f>
        <v>23.46</v>
      </c>
      <c r="I33" s="17">
        <f>[1]Protokolas!I119</f>
        <v>30</v>
      </c>
      <c r="J33" s="19">
        <f t="shared" si="0"/>
        <v>158</v>
      </c>
      <c r="K33" s="20">
        <f t="shared" si="1"/>
        <v>23</v>
      </c>
    </row>
    <row r="34" spans="1:11" x14ac:dyDescent="0.25">
      <c r="A34" s="17" t="str">
        <f>[1]Protokolas!A73</f>
        <v>mažeikių</v>
      </c>
      <c r="B34" s="17" t="str">
        <f>[1]Protokolas!B73</f>
        <v>Kornelija Bučytė</v>
      </c>
      <c r="C34" s="18">
        <f>[1]Protokolas!C73</f>
        <v>38972</v>
      </c>
      <c r="D34" s="17">
        <f>[1]Protokolas!D73</f>
        <v>9.74</v>
      </c>
      <c r="E34" s="17">
        <f>[1]Protokolas!E73</f>
        <v>54</v>
      </c>
      <c r="F34" s="17">
        <f>[1]Protokolas!F73</f>
        <v>422</v>
      </c>
      <c r="G34" s="17">
        <f>[1]Protokolas!G73</f>
        <v>64</v>
      </c>
      <c r="H34" s="17">
        <f>[1]Protokolas!H73</f>
        <v>28.48</v>
      </c>
      <c r="I34" s="17">
        <f>[1]Protokolas!I73</f>
        <v>40</v>
      </c>
      <c r="J34" s="19">
        <f t="shared" si="0"/>
        <v>158</v>
      </c>
      <c r="K34" s="20">
        <f t="shared" si="1"/>
        <v>24</v>
      </c>
    </row>
    <row r="35" spans="1:11" x14ac:dyDescent="0.25">
      <c r="A35" s="17" t="str">
        <f>[1]Protokolas!A57</f>
        <v>širvintų</v>
      </c>
      <c r="B35" s="17" t="str">
        <f>[1]Protokolas!B57</f>
        <v>Goda Stundytė</v>
      </c>
      <c r="C35" s="18">
        <f>[1]Protokolas!C57</f>
        <v>38925</v>
      </c>
      <c r="D35" s="17">
        <f>[1]Protokolas!D57</f>
        <v>9.76</v>
      </c>
      <c r="E35" s="17">
        <f>[1]Protokolas!E57</f>
        <v>54</v>
      </c>
      <c r="F35" s="17">
        <f>[1]Protokolas!F57</f>
        <v>443</v>
      </c>
      <c r="G35" s="17">
        <f>[1]Protokolas!G57</f>
        <v>71</v>
      </c>
      <c r="H35" s="17">
        <f>[1]Protokolas!H57</f>
        <v>24.3</v>
      </c>
      <c r="I35" s="17">
        <f>[1]Protokolas!I57</f>
        <v>32</v>
      </c>
      <c r="J35" s="19">
        <f t="shared" si="0"/>
        <v>157</v>
      </c>
      <c r="K35" s="20">
        <f t="shared" si="1"/>
        <v>25</v>
      </c>
    </row>
    <row r="36" spans="1:11" x14ac:dyDescent="0.25">
      <c r="A36" s="17" t="str">
        <f>[1]Protokolas!A131</f>
        <v>šiaulių</v>
      </c>
      <c r="B36" s="17" t="str">
        <f>[1]Protokolas!B131</f>
        <v>Gerda Selvenytė</v>
      </c>
      <c r="C36" s="18">
        <f>[1]Protokolas!C131</f>
        <v>38863</v>
      </c>
      <c r="D36" s="17">
        <f>[1]Protokolas!D131</f>
        <v>9.81</v>
      </c>
      <c r="E36" s="17">
        <f>[1]Protokolas!E131</f>
        <v>51</v>
      </c>
      <c r="F36" s="17">
        <f>[1]Protokolas!F131</f>
        <v>412</v>
      </c>
      <c r="G36" s="17">
        <f>[1]Protokolas!G131</f>
        <v>60</v>
      </c>
      <c r="H36" s="17">
        <f>[1]Protokolas!H131</f>
        <v>31.29</v>
      </c>
      <c r="I36" s="17">
        <f>[1]Protokolas!I131</f>
        <v>46</v>
      </c>
      <c r="J36" s="19">
        <f t="shared" si="0"/>
        <v>157</v>
      </c>
      <c r="K36" s="20">
        <f t="shared" si="1"/>
        <v>26</v>
      </c>
    </row>
    <row r="37" spans="1:11" s="21" customFormat="1" ht="12.75" x14ac:dyDescent="0.2">
      <c r="A37" s="17" t="str">
        <f>[1]Protokolas!A95</f>
        <v>jurbarko</v>
      </c>
      <c r="B37" s="17" t="str">
        <f>[1]Protokolas!B95</f>
        <v>Saulė Griškutė</v>
      </c>
      <c r="C37" s="18">
        <f>[1]Protokolas!C95</f>
        <v>39114</v>
      </c>
      <c r="D37" s="17">
        <f>[1]Protokolas!D95</f>
        <v>9.59</v>
      </c>
      <c r="E37" s="17">
        <f>[1]Protokolas!E95</f>
        <v>60</v>
      </c>
      <c r="F37" s="17">
        <f>[1]Protokolas!F95</f>
        <v>460</v>
      </c>
      <c r="G37" s="17">
        <f>[1]Protokolas!G95</f>
        <v>76</v>
      </c>
      <c r="H37" s="17">
        <f>[1]Protokolas!H95</f>
        <v>17.45</v>
      </c>
      <c r="I37" s="17">
        <f>[1]Protokolas!I95</f>
        <v>19</v>
      </c>
      <c r="J37" s="19">
        <f t="shared" si="0"/>
        <v>155</v>
      </c>
      <c r="K37" s="20">
        <f t="shared" si="1"/>
        <v>27</v>
      </c>
    </row>
    <row r="38" spans="1:11" x14ac:dyDescent="0.25">
      <c r="A38" s="17" t="str">
        <f>[1]Protokolas!A35</f>
        <v>buivydžių</v>
      </c>
      <c r="B38" s="17" t="str">
        <f>[1]Protokolas!B35</f>
        <v>Dovilė Zurzaitė</v>
      </c>
      <c r="C38" s="18">
        <f>[1]Protokolas!C35</f>
        <v>38718</v>
      </c>
      <c r="D38" s="17">
        <f>[1]Protokolas!D35</f>
        <v>9.81</v>
      </c>
      <c r="E38" s="17">
        <f>[1]Protokolas!E35</f>
        <v>51</v>
      </c>
      <c r="F38" s="17">
        <f>[1]Protokolas!F35</f>
        <v>453</v>
      </c>
      <c r="G38" s="17">
        <f>[1]Protokolas!G35</f>
        <v>74</v>
      </c>
      <c r="H38" s="17">
        <f>[1]Protokolas!H35</f>
        <v>22.78</v>
      </c>
      <c r="I38" s="17">
        <f>[1]Protokolas!I35</f>
        <v>29</v>
      </c>
      <c r="J38" s="19">
        <f t="shared" si="0"/>
        <v>154</v>
      </c>
      <c r="K38" s="20">
        <f t="shared" si="1"/>
        <v>28</v>
      </c>
    </row>
    <row r="39" spans="1:11" x14ac:dyDescent="0.25">
      <c r="A39" s="17" t="str">
        <f>[1]Protokolas!A120</f>
        <v>raseinių</v>
      </c>
      <c r="B39" s="17" t="str">
        <f>[1]Protokolas!B120</f>
        <v>Simona Bielinytė</v>
      </c>
      <c r="C39" s="18">
        <f>[1]Protokolas!C120</f>
        <v>38718</v>
      </c>
      <c r="D39" s="17">
        <f>[1]Protokolas!D120</f>
        <v>10.02</v>
      </c>
      <c r="E39" s="17">
        <f>[1]Protokolas!E120</f>
        <v>46</v>
      </c>
      <c r="F39" s="17">
        <f>[1]Protokolas!F120</f>
        <v>436</v>
      </c>
      <c r="G39" s="17">
        <f>[1]Protokolas!G120</f>
        <v>68</v>
      </c>
      <c r="H39" s="17">
        <f>[1]Protokolas!H120</f>
        <v>28.39</v>
      </c>
      <c r="I39" s="17">
        <f>[1]Protokolas!I120</f>
        <v>40</v>
      </c>
      <c r="J39" s="19">
        <f t="shared" si="0"/>
        <v>154</v>
      </c>
      <c r="K39" s="20">
        <f t="shared" si="1"/>
        <v>29</v>
      </c>
    </row>
    <row r="40" spans="1:11" x14ac:dyDescent="0.25">
      <c r="A40" s="17" t="str">
        <f>[1]Protokolas!A85</f>
        <v>garliavos</v>
      </c>
      <c r="B40" s="17" t="str">
        <f>[1]Protokolas!B85</f>
        <v>Rūta Karečkaitė</v>
      </c>
      <c r="C40" s="18">
        <f>[1]Protokolas!C85</f>
        <v>38855</v>
      </c>
      <c r="D40" s="17">
        <f>[1]Protokolas!D85</f>
        <v>9.6999999999999993</v>
      </c>
      <c r="E40" s="17">
        <f>[1]Protokolas!E85</f>
        <v>54</v>
      </c>
      <c r="F40" s="17">
        <f>[1]Protokolas!F85</f>
        <v>435</v>
      </c>
      <c r="G40" s="17">
        <f>[1]Protokolas!G85</f>
        <v>68</v>
      </c>
      <c r="H40" s="17">
        <f>[1]Protokolas!H85</f>
        <v>23.57</v>
      </c>
      <c r="I40" s="17">
        <f>[1]Protokolas!I85</f>
        <v>31</v>
      </c>
      <c r="J40" s="19">
        <f t="shared" si="0"/>
        <v>153</v>
      </c>
      <c r="K40" s="20">
        <f t="shared" si="1"/>
        <v>30</v>
      </c>
    </row>
    <row r="41" spans="1:11" x14ac:dyDescent="0.25">
      <c r="A41" s="17" t="str">
        <f>[1]Protokolas!A25</f>
        <v>biržų</v>
      </c>
      <c r="B41" s="17" t="str">
        <f>[1]Protokolas!B25</f>
        <v>Odrė Pakalnytė</v>
      </c>
      <c r="C41" s="18">
        <f>[1]Protokolas!C25</f>
        <v>38872</v>
      </c>
      <c r="D41" s="17">
        <f>[1]Protokolas!D25</f>
        <v>10.24</v>
      </c>
      <c r="E41" s="17">
        <f>[1]Protokolas!E25</f>
        <v>41</v>
      </c>
      <c r="F41" s="17">
        <f>[1]Protokolas!F25</f>
        <v>430</v>
      </c>
      <c r="G41" s="17">
        <f>[1]Protokolas!G25</f>
        <v>66</v>
      </c>
      <c r="H41" s="17">
        <f>[1]Protokolas!H25</f>
        <v>31.3</v>
      </c>
      <c r="I41" s="17">
        <f>[1]Protokolas!I25</f>
        <v>46</v>
      </c>
      <c r="J41" s="19">
        <f t="shared" si="0"/>
        <v>153</v>
      </c>
      <c r="K41" s="20">
        <f t="shared" si="1"/>
        <v>31</v>
      </c>
    </row>
    <row r="42" spans="1:11" x14ac:dyDescent="0.25">
      <c r="A42" s="17" t="str">
        <f>[1]Protokolas!A203</f>
        <v>molėtų</v>
      </c>
      <c r="B42" s="17" t="str">
        <f>[1]Protokolas!B203</f>
        <v>Gustė Kavaliūnaitė</v>
      </c>
      <c r="C42" s="18">
        <f>[1]Protokolas!C203</f>
        <v>38852</v>
      </c>
      <c r="D42" s="17">
        <f>[1]Protokolas!D203</f>
        <v>9.82</v>
      </c>
      <c r="E42" s="17">
        <f>[1]Protokolas!E203</f>
        <v>51</v>
      </c>
      <c r="F42" s="17">
        <f>[1]Protokolas!F203</f>
        <v>442</v>
      </c>
      <c r="G42" s="17">
        <f>[1]Protokolas!G203</f>
        <v>70</v>
      </c>
      <c r="H42" s="17">
        <f>[1]Protokolas!H203</f>
        <v>23.97</v>
      </c>
      <c r="I42" s="17">
        <f>[1]Protokolas!I203</f>
        <v>31</v>
      </c>
      <c r="J42" s="19">
        <f t="shared" si="0"/>
        <v>152</v>
      </c>
      <c r="K42" s="20">
        <f t="shared" si="1"/>
        <v>32</v>
      </c>
    </row>
    <row r="43" spans="1:11" x14ac:dyDescent="0.25">
      <c r="A43" s="17" t="str">
        <f>[1]Protokolas!A278</f>
        <v>panevėžio</v>
      </c>
      <c r="B43" s="17" t="str">
        <f>[1]Protokolas!B278</f>
        <v>Gabija Benaitytė</v>
      </c>
      <c r="C43" s="18">
        <f>[1]Protokolas!C278</f>
        <v>38747</v>
      </c>
      <c r="D43" s="17">
        <f>[1]Protokolas!D278</f>
        <v>10.01</v>
      </c>
      <c r="E43" s="17">
        <f>[1]Protokolas!E278</f>
        <v>46</v>
      </c>
      <c r="F43" s="17">
        <f>[1]Protokolas!F278</f>
        <v>438</v>
      </c>
      <c r="G43" s="17">
        <f>[1]Protokolas!G278</f>
        <v>69</v>
      </c>
      <c r="H43" s="17">
        <f>[1]Protokolas!H278</f>
        <v>26.67</v>
      </c>
      <c r="I43" s="17">
        <f>[1]Protokolas!I278</f>
        <v>37</v>
      </c>
      <c r="J43" s="19">
        <f t="shared" si="0"/>
        <v>152</v>
      </c>
      <c r="K43" s="20">
        <f t="shared" si="1"/>
        <v>33</v>
      </c>
    </row>
    <row r="44" spans="1:11" x14ac:dyDescent="0.25">
      <c r="A44" s="17" t="str">
        <f>[1]Protokolas!A217</f>
        <v>utenos</v>
      </c>
      <c r="B44" s="17" t="str">
        <f>[1]Protokolas!B217</f>
        <v>Rugilė Čepėnaitė</v>
      </c>
      <c r="C44" s="18">
        <f>[1]Protokolas!C217</f>
        <v>38840</v>
      </c>
      <c r="D44" s="17">
        <f>[1]Protokolas!D217</f>
        <v>9.77</v>
      </c>
      <c r="E44" s="17">
        <f>[1]Protokolas!E217</f>
        <v>54</v>
      </c>
      <c r="F44" s="17">
        <f>[1]Protokolas!F217</f>
        <v>435</v>
      </c>
      <c r="G44" s="17">
        <f>[1]Protokolas!G217</f>
        <v>68</v>
      </c>
      <c r="H44" s="17">
        <f>[1]Protokolas!H217</f>
        <v>23.42</v>
      </c>
      <c r="I44" s="17">
        <f>[1]Protokolas!I217</f>
        <v>30</v>
      </c>
      <c r="J44" s="19">
        <f t="shared" si="0"/>
        <v>152</v>
      </c>
      <c r="K44" s="20">
        <f t="shared" si="1"/>
        <v>34</v>
      </c>
    </row>
    <row r="45" spans="1:11" x14ac:dyDescent="0.25">
      <c r="A45" s="17" t="str">
        <f>[1]Protokolas!A58</f>
        <v>širvintų</v>
      </c>
      <c r="B45" s="17" t="str">
        <f>[1]Protokolas!B58</f>
        <v>Elzė Matukaitė</v>
      </c>
      <c r="C45" s="18">
        <f>[1]Protokolas!C58</f>
        <v>39340</v>
      </c>
      <c r="D45" s="17">
        <f>[1]Protokolas!D58</f>
        <v>9.8000000000000007</v>
      </c>
      <c r="E45" s="17">
        <f>[1]Protokolas!E58</f>
        <v>51</v>
      </c>
      <c r="F45" s="17">
        <f>[1]Protokolas!F58</f>
        <v>435</v>
      </c>
      <c r="G45" s="17">
        <f>[1]Protokolas!G58</f>
        <v>68</v>
      </c>
      <c r="H45" s="17">
        <f>[1]Protokolas!H58</f>
        <v>24.9</v>
      </c>
      <c r="I45" s="17">
        <f>[1]Protokolas!I58</f>
        <v>33</v>
      </c>
      <c r="J45" s="19">
        <f t="shared" si="0"/>
        <v>152</v>
      </c>
      <c r="K45" s="20">
        <f t="shared" si="1"/>
        <v>35</v>
      </c>
    </row>
    <row r="46" spans="1:11" x14ac:dyDescent="0.25">
      <c r="A46" s="17" t="str">
        <f>[1]Protokolas!A134</f>
        <v>šiaulių</v>
      </c>
      <c r="B46" s="17" t="str">
        <f>[1]Protokolas!B134</f>
        <v>Mingailė Petroliūnaitė</v>
      </c>
      <c r="C46" s="18">
        <f>[1]Protokolas!C134</f>
        <v>38743</v>
      </c>
      <c r="D46" s="17">
        <f>[1]Protokolas!D134</f>
        <v>9.74</v>
      </c>
      <c r="E46" s="17">
        <f>[1]Protokolas!E134</f>
        <v>54</v>
      </c>
      <c r="F46" s="17">
        <f>[1]Protokolas!F134</f>
        <v>454</v>
      </c>
      <c r="G46" s="17">
        <f>[1]Protokolas!G134</f>
        <v>74</v>
      </c>
      <c r="H46" s="17">
        <f>[1]Protokolas!H134</f>
        <v>19.28</v>
      </c>
      <c r="I46" s="17">
        <f>[1]Protokolas!I134</f>
        <v>23</v>
      </c>
      <c r="J46" s="19">
        <f t="shared" si="0"/>
        <v>151</v>
      </c>
      <c r="K46" s="20">
        <f t="shared" si="1"/>
        <v>36</v>
      </c>
    </row>
    <row r="47" spans="1:11" x14ac:dyDescent="0.25">
      <c r="A47" s="17" t="str">
        <f>[1]Protokolas!A180</f>
        <v>kauno</v>
      </c>
      <c r="B47" s="17" t="str">
        <f>[1]Protokolas!B180</f>
        <v>Guostė Lukošiūnaitė</v>
      </c>
      <c r="C47" s="18">
        <f>[1]Protokolas!C180</f>
        <v>38797</v>
      </c>
      <c r="D47" s="17">
        <f>[1]Protokolas!D180</f>
        <v>9.81</v>
      </c>
      <c r="E47" s="17">
        <f>[1]Protokolas!E180</f>
        <v>51</v>
      </c>
      <c r="F47" s="17">
        <f>[1]Protokolas!F180</f>
        <v>423</v>
      </c>
      <c r="G47" s="17">
        <f>[1]Protokolas!G180</f>
        <v>64</v>
      </c>
      <c r="H47" s="17">
        <f>[1]Protokolas!H180</f>
        <v>26.34</v>
      </c>
      <c r="I47" s="17">
        <f>[1]Protokolas!I180</f>
        <v>36</v>
      </c>
      <c r="J47" s="19">
        <f t="shared" si="0"/>
        <v>151</v>
      </c>
      <c r="K47" s="20">
        <f t="shared" si="1"/>
        <v>37</v>
      </c>
    </row>
    <row r="48" spans="1:11" x14ac:dyDescent="0.25">
      <c r="A48" s="17" t="str">
        <f>[1]Protokolas!A310</f>
        <v>joniškio</v>
      </c>
      <c r="B48" s="17" t="str">
        <f>[1]Protokolas!B310</f>
        <v>Skaistė Tautkaitė</v>
      </c>
      <c r="C48" s="18">
        <f>[1]Protokolas!C310</f>
        <v>38718</v>
      </c>
      <c r="D48" s="17">
        <f>[1]Protokolas!D310</f>
        <v>9.76</v>
      </c>
      <c r="E48" s="17">
        <f>[1]Protokolas!E310</f>
        <v>54</v>
      </c>
      <c r="F48" s="17">
        <f>[1]Protokolas!F310</f>
        <v>426</v>
      </c>
      <c r="G48" s="17">
        <f>[1]Protokolas!G310</f>
        <v>65</v>
      </c>
      <c r="H48" s="17">
        <f>[1]Protokolas!H310</f>
        <v>23.74</v>
      </c>
      <c r="I48" s="17">
        <f>[1]Protokolas!I310</f>
        <v>31</v>
      </c>
      <c r="J48" s="19">
        <f t="shared" si="0"/>
        <v>150</v>
      </c>
      <c r="K48" s="20">
        <f t="shared" si="1"/>
        <v>38</v>
      </c>
    </row>
    <row r="49" spans="1:11" x14ac:dyDescent="0.25">
      <c r="A49" s="17" t="str">
        <f>[1]Protokolas!A264</f>
        <v>rokiškio</v>
      </c>
      <c r="B49" s="17" t="str">
        <f>[1]Protokolas!B264</f>
        <v>Aurėja Streikutė</v>
      </c>
      <c r="C49" s="18">
        <f>[1]Protokolas!C264</f>
        <v>38718</v>
      </c>
      <c r="D49" s="17">
        <f>[1]Protokolas!D264</f>
        <v>9.8800000000000008</v>
      </c>
      <c r="E49" s="17">
        <f>[1]Protokolas!E264</f>
        <v>51</v>
      </c>
      <c r="F49" s="17">
        <f>[1]Protokolas!F264</f>
        <v>407</v>
      </c>
      <c r="G49" s="17">
        <f>[1]Protokolas!G264</f>
        <v>59</v>
      </c>
      <c r="H49" s="17">
        <f>[1]Protokolas!H264</f>
        <v>28.6</v>
      </c>
      <c r="I49" s="17">
        <f>[1]Protokolas!I264</f>
        <v>40</v>
      </c>
      <c r="J49" s="19">
        <f t="shared" si="0"/>
        <v>150</v>
      </c>
      <c r="K49" s="20">
        <f t="shared" si="1"/>
        <v>39</v>
      </c>
    </row>
    <row r="50" spans="1:11" x14ac:dyDescent="0.25">
      <c r="A50" s="17" t="str">
        <f>[1]Protokolas!A240</f>
        <v>krakių</v>
      </c>
      <c r="B50" s="17" t="str">
        <f>[1]Protokolas!B240</f>
        <v>Brigita Barščiūtė</v>
      </c>
      <c r="C50" s="18">
        <f>[1]Protokolas!C240</f>
        <v>38878</v>
      </c>
      <c r="D50" s="17">
        <f>[1]Protokolas!D240</f>
        <v>10.01</v>
      </c>
      <c r="E50" s="17">
        <f>[1]Protokolas!E240</f>
        <v>46</v>
      </c>
      <c r="F50" s="17">
        <f>[1]Protokolas!F240</f>
        <v>434</v>
      </c>
      <c r="G50" s="17">
        <f>[1]Protokolas!G240</f>
        <v>68</v>
      </c>
      <c r="H50" s="17">
        <f>[1]Protokolas!H240</f>
        <v>25.75</v>
      </c>
      <c r="I50" s="17">
        <f>[1]Protokolas!I240</f>
        <v>35</v>
      </c>
      <c r="J50" s="19">
        <f t="shared" si="0"/>
        <v>149</v>
      </c>
      <c r="K50" s="20">
        <f t="shared" si="1"/>
        <v>40</v>
      </c>
    </row>
    <row r="51" spans="1:11" x14ac:dyDescent="0.25">
      <c r="A51" s="17" t="str">
        <f>[1]Protokolas!A300</f>
        <v>meškuičių</v>
      </c>
      <c r="B51" s="17" t="str">
        <f>[1]Protokolas!B300</f>
        <v>Simona Karbauskaitė</v>
      </c>
      <c r="C51" s="18">
        <f>[1]Protokolas!C300</f>
        <v>38853</v>
      </c>
      <c r="D51" s="17">
        <f>[1]Protokolas!D300</f>
        <v>9.6300000000000008</v>
      </c>
      <c r="E51" s="17">
        <f>[1]Protokolas!E300</f>
        <v>57</v>
      </c>
      <c r="F51" s="17">
        <f>[1]Protokolas!F300</f>
        <v>425</v>
      </c>
      <c r="G51" s="17">
        <f>[1]Protokolas!G300</f>
        <v>65</v>
      </c>
      <c r="H51" s="17">
        <f>[1]Protokolas!H300</f>
        <v>21.95</v>
      </c>
      <c r="I51" s="17">
        <f>[1]Protokolas!I300</f>
        <v>27</v>
      </c>
      <c r="J51" s="19">
        <f t="shared" si="0"/>
        <v>149</v>
      </c>
      <c r="K51" s="20">
        <f t="shared" si="1"/>
        <v>41</v>
      </c>
    </row>
    <row r="52" spans="1:11" x14ac:dyDescent="0.25">
      <c r="A52" s="17" t="str">
        <f>[1]Protokolas!A239</f>
        <v>krakių</v>
      </c>
      <c r="B52" s="17" t="str">
        <f>[1]Protokolas!B239</f>
        <v>Aiva Bilevičiūtė</v>
      </c>
      <c r="C52" s="18">
        <f>[1]Protokolas!C239</f>
        <v>38733</v>
      </c>
      <c r="D52" s="17">
        <f>[1]Protokolas!D239</f>
        <v>9.82</v>
      </c>
      <c r="E52" s="17">
        <f>[1]Protokolas!E239</f>
        <v>51</v>
      </c>
      <c r="F52" s="17">
        <f>[1]Protokolas!F239</f>
        <v>441</v>
      </c>
      <c r="G52" s="17">
        <f>[1]Protokolas!G239</f>
        <v>70</v>
      </c>
      <c r="H52" s="17">
        <f>[1]Protokolas!H239</f>
        <v>21.84</v>
      </c>
      <c r="I52" s="17">
        <f>[1]Protokolas!I239</f>
        <v>27</v>
      </c>
      <c r="J52" s="19">
        <f t="shared" si="0"/>
        <v>148</v>
      </c>
      <c r="K52" s="20">
        <f t="shared" si="1"/>
        <v>42</v>
      </c>
    </row>
    <row r="53" spans="1:11" x14ac:dyDescent="0.25">
      <c r="A53" s="17" t="str">
        <f>[1]Protokolas!A22</f>
        <v>biržų</v>
      </c>
      <c r="B53" s="17" t="str">
        <f>[1]Protokolas!B22</f>
        <v>Viktorija Einorytė</v>
      </c>
      <c r="C53" s="18">
        <f>[1]Protokolas!C22</f>
        <v>38943</v>
      </c>
      <c r="D53" s="17">
        <f>[1]Protokolas!D22</f>
        <v>9.93</v>
      </c>
      <c r="E53" s="17">
        <f>[1]Protokolas!E22</f>
        <v>49</v>
      </c>
      <c r="F53" s="17">
        <f>[1]Protokolas!F22</f>
        <v>441</v>
      </c>
      <c r="G53" s="17">
        <f>[1]Protokolas!G22</f>
        <v>70</v>
      </c>
      <c r="H53" s="17">
        <f>[1]Protokolas!H22</f>
        <v>22.46</v>
      </c>
      <c r="I53" s="17">
        <f>[1]Protokolas!I22</f>
        <v>28</v>
      </c>
      <c r="J53" s="19">
        <f t="shared" si="0"/>
        <v>147</v>
      </c>
      <c r="K53" s="20">
        <f t="shared" si="1"/>
        <v>43</v>
      </c>
    </row>
    <row r="54" spans="1:11" x14ac:dyDescent="0.25">
      <c r="A54" s="17" t="str">
        <f>[1]Protokolas!A191</f>
        <v>vilniaus</v>
      </c>
      <c r="B54" s="17" t="str">
        <f>[1]Protokolas!B191</f>
        <v>Aušra Kardašaitė</v>
      </c>
      <c r="C54" s="18">
        <f>[1]Protokolas!C191</f>
        <v>38854</v>
      </c>
      <c r="D54" s="17">
        <f>[1]Protokolas!D191</f>
        <v>9.7799999999999994</v>
      </c>
      <c r="E54" s="17">
        <f>[1]Protokolas!E191</f>
        <v>54</v>
      </c>
      <c r="F54" s="17">
        <f>[1]Protokolas!F191</f>
        <v>435</v>
      </c>
      <c r="G54" s="17">
        <f>[1]Protokolas!G191</f>
        <v>68</v>
      </c>
      <c r="H54" s="17">
        <f>[1]Protokolas!H191</f>
        <v>19.91</v>
      </c>
      <c r="I54" s="17">
        <f>[1]Protokolas!I191</f>
        <v>24</v>
      </c>
      <c r="J54" s="19">
        <f t="shared" si="0"/>
        <v>146</v>
      </c>
      <c r="K54" s="20">
        <f t="shared" si="1"/>
        <v>44</v>
      </c>
    </row>
    <row r="55" spans="1:11" x14ac:dyDescent="0.25">
      <c r="A55" s="17" t="str">
        <f>[1]Protokolas!A241</f>
        <v>krakių</v>
      </c>
      <c r="B55" s="17" t="str">
        <f>[1]Protokolas!B241</f>
        <v>Livija Palamartytė</v>
      </c>
      <c r="C55" s="18">
        <f>[1]Protokolas!C241</f>
        <v>38956</v>
      </c>
      <c r="D55" s="17">
        <f>[1]Protokolas!D241</f>
        <v>9.86</v>
      </c>
      <c r="E55" s="17">
        <f>[1]Protokolas!E241</f>
        <v>51</v>
      </c>
      <c r="F55" s="17">
        <f>[1]Protokolas!F241</f>
        <v>430</v>
      </c>
      <c r="G55" s="17">
        <f>[1]Protokolas!G241</f>
        <v>66</v>
      </c>
      <c r="H55" s="17">
        <f>[1]Protokolas!H241</f>
        <v>22.2</v>
      </c>
      <c r="I55" s="17">
        <f>[1]Protokolas!I241</f>
        <v>28</v>
      </c>
      <c r="J55" s="19">
        <f t="shared" si="0"/>
        <v>145</v>
      </c>
      <c r="K55" s="20">
        <f t="shared" si="1"/>
        <v>45</v>
      </c>
    </row>
    <row r="56" spans="1:11" x14ac:dyDescent="0.25">
      <c r="A56" s="17" t="str">
        <f>[1]Protokolas!A133</f>
        <v>šiaulių</v>
      </c>
      <c r="B56" s="17" t="str">
        <f>[1]Protokolas!B133</f>
        <v>Ema Malevičiūtė</v>
      </c>
      <c r="C56" s="18">
        <f>[1]Protokolas!C133</f>
        <v>38864</v>
      </c>
      <c r="D56" s="17">
        <f>[1]Protokolas!D133</f>
        <v>9.9700000000000006</v>
      </c>
      <c r="E56" s="17">
        <f>[1]Protokolas!E133</f>
        <v>49</v>
      </c>
      <c r="F56" s="17">
        <f>[1]Protokolas!F133</f>
        <v>405</v>
      </c>
      <c r="G56" s="17">
        <f>[1]Protokolas!G133</f>
        <v>58</v>
      </c>
      <c r="H56" s="17">
        <f>[1]Protokolas!H133</f>
        <v>27.58</v>
      </c>
      <c r="I56" s="17">
        <f>[1]Protokolas!I133</f>
        <v>38</v>
      </c>
      <c r="J56" s="19">
        <f t="shared" si="0"/>
        <v>145</v>
      </c>
      <c r="K56" s="20">
        <f t="shared" si="1"/>
        <v>46</v>
      </c>
    </row>
    <row r="57" spans="1:11" x14ac:dyDescent="0.25">
      <c r="A57" s="17" t="str">
        <f>[1]Protokolas!A23</f>
        <v>biržų</v>
      </c>
      <c r="B57" s="17" t="str">
        <f>[1]Protokolas!B23</f>
        <v>Paula Krisikėnaitė</v>
      </c>
      <c r="C57" s="18">
        <f>[1]Protokolas!C23</f>
        <v>38931</v>
      </c>
      <c r="D57" s="17">
        <f>[1]Protokolas!D23</f>
        <v>10.14</v>
      </c>
      <c r="E57" s="17">
        <f>[1]Protokolas!E23</f>
        <v>43</v>
      </c>
      <c r="F57" s="17">
        <f>[1]Protokolas!F23</f>
        <v>452</v>
      </c>
      <c r="G57" s="17">
        <f>[1]Protokolas!G23</f>
        <v>74</v>
      </c>
      <c r="H57" s="17">
        <f>[1]Protokolas!H23</f>
        <v>21.88</v>
      </c>
      <c r="I57" s="17">
        <f>[1]Protokolas!I23</f>
        <v>27</v>
      </c>
      <c r="J57" s="19">
        <f t="shared" si="0"/>
        <v>144</v>
      </c>
      <c r="K57" s="20">
        <f t="shared" si="1"/>
        <v>47</v>
      </c>
    </row>
    <row r="58" spans="1:11" x14ac:dyDescent="0.25">
      <c r="A58" s="17" t="str">
        <f>[1]Protokolas!A299</f>
        <v>meškuičių</v>
      </c>
      <c r="B58" s="17" t="str">
        <f>[1]Protokolas!B299</f>
        <v>Rugilė Dikšaitė</v>
      </c>
      <c r="C58" s="18">
        <f>[1]Protokolas!C299</f>
        <v>39037</v>
      </c>
      <c r="D58" s="17">
        <f>[1]Protokolas!D299</f>
        <v>9.64</v>
      </c>
      <c r="E58" s="17">
        <f>[1]Protokolas!E299</f>
        <v>57</v>
      </c>
      <c r="F58" s="17">
        <f>[1]Protokolas!F299</f>
        <v>421</v>
      </c>
      <c r="G58" s="17">
        <f>[1]Protokolas!G299</f>
        <v>63</v>
      </c>
      <c r="H58" s="17">
        <f>[1]Protokolas!H299</f>
        <v>19.82</v>
      </c>
      <c r="I58" s="17">
        <f>[1]Protokolas!I299</f>
        <v>24</v>
      </c>
      <c r="J58" s="19">
        <f t="shared" si="0"/>
        <v>144</v>
      </c>
      <c r="K58" s="20">
        <f t="shared" si="1"/>
        <v>48</v>
      </c>
    </row>
    <row r="59" spans="1:11" x14ac:dyDescent="0.25">
      <c r="A59" s="17" t="str">
        <f>[1]Protokolas!A72</f>
        <v>mažeikių</v>
      </c>
      <c r="B59" s="17" t="str">
        <f>[1]Protokolas!B72</f>
        <v>Austėja Kociūtė</v>
      </c>
      <c r="C59" s="18">
        <f>[1]Protokolas!C72</f>
        <v>38981</v>
      </c>
      <c r="D59" s="17">
        <f>[1]Protokolas!D72</f>
        <v>10.1</v>
      </c>
      <c r="E59" s="17">
        <f>[1]Protokolas!E72</f>
        <v>43</v>
      </c>
      <c r="F59" s="17">
        <f>[1]Protokolas!F72</f>
        <v>392</v>
      </c>
      <c r="G59" s="17">
        <f>[1]Protokolas!G72</f>
        <v>54</v>
      </c>
      <c r="H59" s="17">
        <f>[1]Protokolas!H72</f>
        <v>31.78</v>
      </c>
      <c r="I59" s="17">
        <f>[1]Protokolas!I72</f>
        <v>47</v>
      </c>
      <c r="J59" s="19">
        <f t="shared" si="0"/>
        <v>144</v>
      </c>
      <c r="K59" s="20">
        <f t="shared" si="1"/>
        <v>49</v>
      </c>
    </row>
    <row r="60" spans="1:11" x14ac:dyDescent="0.25">
      <c r="A60" s="17" t="str">
        <f>[1]Protokolas!A214</f>
        <v>utenos</v>
      </c>
      <c r="B60" s="17" t="str">
        <f>[1]Protokolas!B214</f>
        <v>Austėja Bukerytė</v>
      </c>
      <c r="C60" s="18">
        <f>[1]Protokolas!C214</f>
        <v>38815</v>
      </c>
      <c r="D60" s="17">
        <f>[1]Protokolas!D214</f>
        <v>9.59</v>
      </c>
      <c r="E60" s="17">
        <f>[1]Protokolas!E214</f>
        <v>60</v>
      </c>
      <c r="F60" s="17">
        <f>[1]Protokolas!F214</f>
        <v>444</v>
      </c>
      <c r="G60" s="17">
        <f>[1]Protokolas!G214</f>
        <v>71</v>
      </c>
      <c r="H60" s="17">
        <f>[1]Protokolas!H214</f>
        <v>14</v>
      </c>
      <c r="I60" s="17">
        <f>[1]Protokolas!I214</f>
        <v>12</v>
      </c>
      <c r="J60" s="19">
        <f t="shared" si="0"/>
        <v>143</v>
      </c>
      <c r="K60" s="20">
        <f t="shared" si="1"/>
        <v>50</v>
      </c>
    </row>
    <row r="61" spans="1:11" x14ac:dyDescent="0.25">
      <c r="A61" s="17" t="str">
        <f>[1]Protokolas!A252</f>
        <v>radviliškio</v>
      </c>
      <c r="B61" s="17" t="str">
        <f>[1]Protokolas!B252</f>
        <v>Viktorija Jurgilaitė</v>
      </c>
      <c r="C61" s="18">
        <f>[1]Protokolas!C252</f>
        <v>38957</v>
      </c>
      <c r="D61" s="17">
        <f>[1]Protokolas!D252</f>
        <v>10.07</v>
      </c>
      <c r="E61" s="17">
        <f>[1]Protokolas!E252</f>
        <v>46</v>
      </c>
      <c r="F61" s="17">
        <f>[1]Protokolas!F252</f>
        <v>413</v>
      </c>
      <c r="G61" s="17">
        <f>[1]Protokolas!G252</f>
        <v>61</v>
      </c>
      <c r="H61" s="17">
        <f>[1]Protokolas!H252</f>
        <v>26.59</v>
      </c>
      <c r="I61" s="17">
        <f>[1]Protokolas!I252</f>
        <v>36</v>
      </c>
      <c r="J61" s="19">
        <f t="shared" si="0"/>
        <v>143</v>
      </c>
      <c r="K61" s="20">
        <f t="shared" si="1"/>
        <v>51</v>
      </c>
    </row>
    <row r="62" spans="1:11" x14ac:dyDescent="0.25">
      <c r="A62" s="17" t="str">
        <f>[1]Protokolas!A97</f>
        <v>jurbarko</v>
      </c>
      <c r="B62" s="17" t="str">
        <f>[1]Protokolas!B97</f>
        <v>Orijana Noreikaitė</v>
      </c>
      <c r="C62" s="18">
        <f>[1]Protokolas!C97</f>
        <v>38749</v>
      </c>
      <c r="D62" s="17">
        <f>[1]Protokolas!D97</f>
        <v>9.84</v>
      </c>
      <c r="E62" s="17">
        <f>[1]Protokolas!E97</f>
        <v>51</v>
      </c>
      <c r="F62" s="17">
        <f>[1]Protokolas!F97</f>
        <v>398</v>
      </c>
      <c r="G62" s="17">
        <f>[1]Protokolas!G97</f>
        <v>56</v>
      </c>
      <c r="H62" s="17">
        <f>[1]Protokolas!H97</f>
        <v>26.44</v>
      </c>
      <c r="I62" s="17">
        <f>[1]Protokolas!I97</f>
        <v>36</v>
      </c>
      <c r="J62" s="19">
        <f t="shared" si="0"/>
        <v>143</v>
      </c>
      <c r="K62" s="20">
        <f t="shared" si="1"/>
        <v>52</v>
      </c>
    </row>
    <row r="63" spans="1:11" s="21" customFormat="1" ht="12.75" x14ac:dyDescent="0.2">
      <c r="A63" s="17" t="str">
        <f>[1]Protokolas!A121</f>
        <v>raseinių</v>
      </c>
      <c r="B63" s="17" t="str">
        <f>[1]Protokolas!B121</f>
        <v>Samanta Tamkutė</v>
      </c>
      <c r="C63" s="18">
        <f>[1]Protokolas!C121</f>
        <v>38718</v>
      </c>
      <c r="D63" s="17">
        <f>[1]Protokolas!D121</f>
        <v>10</v>
      </c>
      <c r="E63" s="17">
        <f>[1]Protokolas!E121</f>
        <v>46</v>
      </c>
      <c r="F63" s="17">
        <f>[1]Protokolas!F121</f>
        <v>392</v>
      </c>
      <c r="G63" s="17">
        <f>[1]Protokolas!G121</f>
        <v>54</v>
      </c>
      <c r="H63" s="17">
        <f>[1]Protokolas!H121</f>
        <v>29.32</v>
      </c>
      <c r="I63" s="17">
        <f>[1]Protokolas!I121</f>
        <v>42</v>
      </c>
      <c r="J63" s="19">
        <f t="shared" si="0"/>
        <v>142</v>
      </c>
      <c r="K63" s="20">
        <f t="shared" si="1"/>
        <v>53</v>
      </c>
    </row>
    <row r="64" spans="1:11" x14ac:dyDescent="0.25">
      <c r="A64" s="17" t="str">
        <f>[1]Protokolas!A143</f>
        <v>kaltinėnų</v>
      </c>
      <c r="B64" s="17" t="str">
        <f>[1]Protokolas!B143</f>
        <v>Gabrielė Nugarytė</v>
      </c>
      <c r="C64" s="18">
        <f>[1]Protokolas!C143</f>
        <v>38738</v>
      </c>
      <c r="D64" s="17">
        <f>[1]Protokolas!D143</f>
        <v>10.119999999999999</v>
      </c>
      <c r="E64" s="17">
        <f>[1]Protokolas!E143</f>
        <v>43</v>
      </c>
      <c r="F64" s="17">
        <f>[1]Protokolas!F143</f>
        <v>424</v>
      </c>
      <c r="G64" s="17">
        <f>[1]Protokolas!G143</f>
        <v>64</v>
      </c>
      <c r="H64" s="17">
        <f>[1]Protokolas!H143</f>
        <v>25.36</v>
      </c>
      <c r="I64" s="17">
        <f>[1]Protokolas!I143</f>
        <v>34</v>
      </c>
      <c r="J64" s="19">
        <f t="shared" si="0"/>
        <v>141</v>
      </c>
      <c r="K64" s="20">
        <f t="shared" si="1"/>
        <v>54</v>
      </c>
    </row>
    <row r="65" spans="1:11" x14ac:dyDescent="0.25">
      <c r="A65" s="17" t="str">
        <f>[1]Protokolas!A301</f>
        <v>meškuičių</v>
      </c>
      <c r="B65" s="17" t="str">
        <f>[1]Protokolas!B301</f>
        <v>Vanesa Stulgytė</v>
      </c>
      <c r="C65" s="18">
        <f>[1]Protokolas!C301</f>
        <v>38874</v>
      </c>
      <c r="D65" s="17">
        <f>[1]Protokolas!D301</f>
        <v>10.199999999999999</v>
      </c>
      <c r="E65" s="17">
        <f>[1]Protokolas!E301</f>
        <v>41</v>
      </c>
      <c r="F65" s="17">
        <f>[1]Protokolas!F301</f>
        <v>417</v>
      </c>
      <c r="G65" s="17">
        <f>[1]Protokolas!G301</f>
        <v>62</v>
      </c>
      <c r="H65" s="17">
        <f>[1]Protokolas!H301</f>
        <v>27.6</v>
      </c>
      <c r="I65" s="17">
        <f>[1]Protokolas!I301</f>
        <v>38</v>
      </c>
      <c r="J65" s="19">
        <f t="shared" si="0"/>
        <v>141</v>
      </c>
      <c r="K65" s="20">
        <f t="shared" si="1"/>
        <v>55</v>
      </c>
    </row>
    <row r="66" spans="1:11" x14ac:dyDescent="0.25">
      <c r="A66" s="17" t="str">
        <f>[1]Protokolas!A192</f>
        <v>vilniaus</v>
      </c>
      <c r="B66" s="17" t="str">
        <f>[1]Protokolas!B192</f>
        <v>Giedrė Biekšaitė</v>
      </c>
      <c r="C66" s="18">
        <f>[1]Protokolas!C192</f>
        <v>38795</v>
      </c>
      <c r="D66" s="17">
        <f>[1]Protokolas!D192</f>
        <v>9.9600000000000009</v>
      </c>
      <c r="E66" s="17">
        <f>[1]Protokolas!E192</f>
        <v>49</v>
      </c>
      <c r="F66" s="17">
        <f>[1]Protokolas!F192</f>
        <v>436</v>
      </c>
      <c r="G66" s="17">
        <f>[1]Protokolas!G192</f>
        <v>68</v>
      </c>
      <c r="H66" s="17">
        <f>[1]Protokolas!H192</f>
        <v>19.3</v>
      </c>
      <c r="I66" s="17">
        <f>[1]Protokolas!I192</f>
        <v>23</v>
      </c>
      <c r="J66" s="19">
        <f t="shared" si="0"/>
        <v>140</v>
      </c>
      <c r="K66" s="20">
        <f t="shared" si="1"/>
        <v>56</v>
      </c>
    </row>
    <row r="67" spans="1:11" x14ac:dyDescent="0.25">
      <c r="A67" s="17" t="str">
        <f>[1]Protokolas!A12</f>
        <v>kelmė</v>
      </c>
      <c r="B67" s="17" t="str">
        <f>[1]Protokolas!B12</f>
        <v>Vakarė Navickaitė</v>
      </c>
      <c r="C67" s="18">
        <f>[1]Protokolas!C12</f>
        <v>38783</v>
      </c>
      <c r="D67" s="17">
        <f>[1]Protokolas!D12</f>
        <v>10.06</v>
      </c>
      <c r="E67" s="17">
        <f>[1]Protokolas!E12</f>
        <v>46</v>
      </c>
      <c r="F67" s="17">
        <f>[1]Protokolas!F12</f>
        <v>432</v>
      </c>
      <c r="G67" s="17">
        <f>[1]Protokolas!G12</f>
        <v>67</v>
      </c>
      <c r="H67" s="17">
        <f>[1]Protokolas!H12</f>
        <v>21.61</v>
      </c>
      <c r="I67" s="17">
        <f>[1]Protokolas!I12</f>
        <v>27</v>
      </c>
      <c r="J67" s="19">
        <f t="shared" si="0"/>
        <v>140</v>
      </c>
      <c r="K67" s="20">
        <f t="shared" si="1"/>
        <v>57</v>
      </c>
    </row>
    <row r="68" spans="1:11" x14ac:dyDescent="0.25">
      <c r="A68" s="17" t="str">
        <f>[1]Protokolas!A106</f>
        <v>gargždų</v>
      </c>
      <c r="B68" s="17" t="str">
        <f>[1]Protokolas!B106</f>
        <v>Elzė Ruseckaitė</v>
      </c>
      <c r="C68" s="18">
        <f>[1]Protokolas!C106</f>
        <v>38753</v>
      </c>
      <c r="D68" s="17">
        <f>[1]Protokolas!D106</f>
        <v>9.69</v>
      </c>
      <c r="E68" s="17">
        <f>[1]Protokolas!E106</f>
        <v>57</v>
      </c>
      <c r="F68" s="17">
        <f>[1]Protokolas!F106</f>
        <v>427</v>
      </c>
      <c r="G68" s="17">
        <f>[1]Protokolas!G106</f>
        <v>65</v>
      </c>
      <c r="H68" s="17">
        <f>[1]Protokolas!H106</f>
        <v>16.600000000000001</v>
      </c>
      <c r="I68" s="17">
        <f>[1]Protokolas!I106</f>
        <v>17</v>
      </c>
      <c r="J68" s="19">
        <f t="shared" si="0"/>
        <v>139</v>
      </c>
      <c r="K68" s="20">
        <f t="shared" si="1"/>
        <v>58</v>
      </c>
    </row>
    <row r="69" spans="1:11" x14ac:dyDescent="0.25">
      <c r="A69" s="17" t="str">
        <f>[1]Protokolas!A122</f>
        <v>raseinių</v>
      </c>
      <c r="B69" s="17" t="str">
        <f>[1]Protokolas!B122</f>
        <v>Tautvilė Beinoraitė</v>
      </c>
      <c r="C69" s="18">
        <f>[1]Protokolas!C122</f>
        <v>38718</v>
      </c>
      <c r="D69" s="17">
        <f>[1]Protokolas!D122</f>
        <v>10.119999999999999</v>
      </c>
      <c r="E69" s="17">
        <f>[1]Protokolas!E122</f>
        <v>43</v>
      </c>
      <c r="F69" s="17">
        <f>[1]Protokolas!F122</f>
        <v>420</v>
      </c>
      <c r="G69" s="17">
        <f>[1]Protokolas!G122</f>
        <v>63</v>
      </c>
      <c r="H69" s="17">
        <f>[1]Protokolas!H122</f>
        <v>24.92</v>
      </c>
      <c r="I69" s="17">
        <f>[1]Protokolas!I122</f>
        <v>33</v>
      </c>
      <c r="J69" s="19">
        <f t="shared" si="0"/>
        <v>139</v>
      </c>
      <c r="K69" s="20">
        <f t="shared" si="1"/>
        <v>59</v>
      </c>
    </row>
    <row r="70" spans="1:11" x14ac:dyDescent="0.25">
      <c r="A70" s="17" t="str">
        <f>[1]Protokolas!A59</f>
        <v>širvintų</v>
      </c>
      <c r="B70" s="17" t="str">
        <f>[1]Protokolas!B59</f>
        <v>Kamilė Bubelevičiūtė</v>
      </c>
      <c r="C70" s="18">
        <f>[1]Protokolas!C59</f>
        <v>39096</v>
      </c>
      <c r="D70" s="17">
        <f>[1]Protokolas!D59</f>
        <v>10.050000000000001</v>
      </c>
      <c r="E70" s="17">
        <f>[1]Protokolas!E59</f>
        <v>46</v>
      </c>
      <c r="F70" s="17">
        <f>[1]Protokolas!F59</f>
        <v>392</v>
      </c>
      <c r="G70" s="17">
        <f>[1]Protokolas!G59</f>
        <v>54</v>
      </c>
      <c r="H70" s="17">
        <f>[1]Protokolas!H59</f>
        <v>27.59</v>
      </c>
      <c r="I70" s="17">
        <f>[1]Protokolas!I59</f>
        <v>38</v>
      </c>
      <c r="J70" s="19">
        <f t="shared" si="0"/>
        <v>138</v>
      </c>
      <c r="K70" s="20">
        <f t="shared" si="1"/>
        <v>60</v>
      </c>
    </row>
    <row r="71" spans="1:11" x14ac:dyDescent="0.25">
      <c r="A71" s="17" t="str">
        <f>[1]Protokolas!A276</f>
        <v>panevėžio</v>
      </c>
      <c r="B71" s="17" t="str">
        <f>[1]Protokolas!B276</f>
        <v>Atėnė Petukauskaitė</v>
      </c>
      <c r="C71" s="18">
        <f>[1]Protokolas!C276</f>
        <v>38801</v>
      </c>
      <c r="D71" s="17">
        <f>[1]Protokolas!D276</f>
        <v>9.94</v>
      </c>
      <c r="E71" s="17">
        <f>[1]Protokolas!E276</f>
        <v>49</v>
      </c>
      <c r="F71" s="17">
        <f>[1]Protokolas!F276</f>
        <v>423</v>
      </c>
      <c r="G71" s="17">
        <f>[1]Protokolas!G276</f>
        <v>64</v>
      </c>
      <c r="H71" s="17">
        <f>[1]Protokolas!H276</f>
        <v>19.690000000000001</v>
      </c>
      <c r="I71" s="17">
        <f>[1]Protokolas!I276</f>
        <v>24</v>
      </c>
      <c r="J71" s="19">
        <f t="shared" si="0"/>
        <v>137</v>
      </c>
      <c r="K71" s="20">
        <f t="shared" si="1"/>
        <v>61</v>
      </c>
    </row>
    <row r="72" spans="1:11" x14ac:dyDescent="0.25">
      <c r="A72" s="17" t="str">
        <f>[1]Protokolas!A274</f>
        <v>panevėžio</v>
      </c>
      <c r="B72" s="17" t="str">
        <f>[1]Protokolas!B274</f>
        <v>Laura Plikūnaitė</v>
      </c>
      <c r="C72" s="18">
        <f>[1]Protokolas!C274</f>
        <v>38833</v>
      </c>
      <c r="D72" s="17">
        <f>[1]Protokolas!D274</f>
        <v>10.07</v>
      </c>
      <c r="E72" s="17">
        <f>[1]Protokolas!E274</f>
        <v>46</v>
      </c>
      <c r="F72" s="17">
        <f>[1]Protokolas!F274</f>
        <v>411</v>
      </c>
      <c r="G72" s="17">
        <f>[1]Protokolas!G274</f>
        <v>60</v>
      </c>
      <c r="H72" s="17">
        <f>[1]Protokolas!H274</f>
        <v>24.07</v>
      </c>
      <c r="I72" s="17">
        <f>[1]Protokolas!I274</f>
        <v>31</v>
      </c>
      <c r="J72" s="19">
        <f t="shared" si="0"/>
        <v>137</v>
      </c>
      <c r="K72" s="20">
        <f t="shared" si="1"/>
        <v>62</v>
      </c>
    </row>
    <row r="73" spans="1:11" x14ac:dyDescent="0.25">
      <c r="A73" s="17" t="str">
        <f>[1]Protokolas!A167</f>
        <v>alytaus</v>
      </c>
      <c r="B73" s="17" t="str">
        <f>[1]Protokolas!B167</f>
        <v>Gabrielė Karvelytė</v>
      </c>
      <c r="C73" s="18">
        <f>[1]Protokolas!C167</f>
        <v>38851</v>
      </c>
      <c r="D73" s="17">
        <f>[1]Protokolas!D167</f>
        <v>10.74</v>
      </c>
      <c r="E73" s="17">
        <f>[1]Protokolas!E167</f>
        <v>30</v>
      </c>
      <c r="F73" s="17">
        <f>[1]Protokolas!F167</f>
        <v>399</v>
      </c>
      <c r="G73" s="17">
        <f>[1]Protokolas!G167</f>
        <v>56</v>
      </c>
      <c r="H73" s="17">
        <f>[1]Protokolas!H167</f>
        <v>34.15</v>
      </c>
      <c r="I73" s="17">
        <f>[1]Protokolas!I167</f>
        <v>51</v>
      </c>
      <c r="J73" s="19">
        <f t="shared" si="0"/>
        <v>137</v>
      </c>
      <c r="K73" s="20">
        <f t="shared" si="1"/>
        <v>63</v>
      </c>
    </row>
    <row r="74" spans="1:11" x14ac:dyDescent="0.25">
      <c r="A74" s="17" t="str">
        <f>[1]Protokolas!A277</f>
        <v>panevėžio</v>
      </c>
      <c r="B74" s="17" t="str">
        <f>[1]Protokolas!B277</f>
        <v>Aistė Družaitė</v>
      </c>
      <c r="C74" s="18">
        <f>[1]Protokolas!C277</f>
        <v>38830</v>
      </c>
      <c r="D74" s="17">
        <f>[1]Protokolas!D277</f>
        <v>10.07</v>
      </c>
      <c r="E74" s="17">
        <f>[1]Protokolas!E277</f>
        <v>46</v>
      </c>
      <c r="F74" s="17">
        <f>[1]Protokolas!F277</f>
        <v>430</v>
      </c>
      <c r="G74" s="17">
        <f>[1]Protokolas!G277</f>
        <v>66</v>
      </c>
      <c r="H74" s="17">
        <f>[1]Protokolas!H277</f>
        <v>20.420000000000002</v>
      </c>
      <c r="I74" s="17">
        <f>[1]Protokolas!I277</f>
        <v>24</v>
      </c>
      <c r="J74" s="19">
        <f t="shared" si="0"/>
        <v>136</v>
      </c>
      <c r="K74" s="20">
        <f t="shared" si="1"/>
        <v>64</v>
      </c>
    </row>
    <row r="75" spans="1:11" x14ac:dyDescent="0.25">
      <c r="A75" s="17" t="str">
        <f>[1]Protokolas!A275</f>
        <v>panevėžio</v>
      </c>
      <c r="B75" s="17" t="str">
        <f>[1]Protokolas!B275</f>
        <v>Karolina Juknevičiūtė</v>
      </c>
      <c r="C75" s="18">
        <f>[1]Protokolas!C275</f>
        <v>39013</v>
      </c>
      <c r="D75" s="17">
        <f>[1]Protokolas!D275</f>
        <v>9.7799999999999994</v>
      </c>
      <c r="E75" s="17">
        <f>[1]Protokolas!E275</f>
        <v>54</v>
      </c>
      <c r="F75" s="17">
        <f>[1]Protokolas!F275</f>
        <v>424</v>
      </c>
      <c r="G75" s="17">
        <f>[1]Protokolas!G275</f>
        <v>64</v>
      </c>
      <c r="H75" s="17">
        <f>[1]Protokolas!H275</f>
        <v>17.03</v>
      </c>
      <c r="I75" s="17">
        <f>[1]Protokolas!I275</f>
        <v>18</v>
      </c>
      <c r="J75" s="19">
        <f t="shared" ref="J75:J135" si="2">SUM(E75+G75+I75)</f>
        <v>136</v>
      </c>
      <c r="K75" s="20">
        <f t="shared" si="1"/>
        <v>65</v>
      </c>
    </row>
    <row r="76" spans="1:11" x14ac:dyDescent="0.25">
      <c r="A76" s="17" t="str">
        <f>[1]Protokolas!A179</f>
        <v>kauno</v>
      </c>
      <c r="B76" s="17" t="str">
        <f>[1]Protokolas!B179</f>
        <v>Justė Nosenko</v>
      </c>
      <c r="C76" s="18">
        <f>[1]Protokolas!C179</f>
        <v>39182</v>
      </c>
      <c r="D76" s="17">
        <f>[1]Protokolas!D179</f>
        <v>9.74</v>
      </c>
      <c r="E76" s="17">
        <f>[1]Protokolas!E179</f>
        <v>54</v>
      </c>
      <c r="F76" s="17">
        <f>[1]Protokolas!F179</f>
        <v>416</v>
      </c>
      <c r="G76" s="17">
        <f>[1]Protokolas!G179</f>
        <v>62</v>
      </c>
      <c r="H76" s="17">
        <f>[1]Protokolas!H179</f>
        <v>18.07</v>
      </c>
      <c r="I76" s="17">
        <f>[1]Protokolas!I179</f>
        <v>20</v>
      </c>
      <c r="J76" s="19">
        <f t="shared" si="2"/>
        <v>136</v>
      </c>
      <c r="K76" s="20">
        <f t="shared" si="1"/>
        <v>66</v>
      </c>
    </row>
    <row r="77" spans="1:11" x14ac:dyDescent="0.25">
      <c r="A77" s="17" t="str">
        <f>[1]Protokolas!A266</f>
        <v>rokiškio</v>
      </c>
      <c r="B77" s="17" t="str">
        <f>[1]Protokolas!B266</f>
        <v>Flora Kemundrytė</v>
      </c>
      <c r="C77" s="18">
        <f>[1]Protokolas!C266</f>
        <v>38718</v>
      </c>
      <c r="D77" s="17">
        <f>[1]Protokolas!D266</f>
        <v>9.7899999999999991</v>
      </c>
      <c r="E77" s="17">
        <f>[1]Protokolas!E266</f>
        <v>54</v>
      </c>
      <c r="F77" s="17">
        <f>[1]Protokolas!F266</f>
        <v>396</v>
      </c>
      <c r="G77" s="17">
        <f>[1]Protokolas!G266</f>
        <v>55</v>
      </c>
      <c r="H77" s="17">
        <f>[1]Protokolas!H266</f>
        <v>21.45</v>
      </c>
      <c r="I77" s="17">
        <f>[1]Protokolas!I266</f>
        <v>26</v>
      </c>
      <c r="J77" s="19">
        <f t="shared" si="2"/>
        <v>135</v>
      </c>
      <c r="K77" s="20">
        <f t="shared" ref="K77:K135" si="3">SUM(K76,1)</f>
        <v>67</v>
      </c>
    </row>
    <row r="78" spans="1:11" x14ac:dyDescent="0.25">
      <c r="A78" s="17" t="str">
        <f>[1]Protokolas!A132</f>
        <v>šiaulių</v>
      </c>
      <c r="B78" s="17" t="str">
        <f>[1]Protokolas!B132</f>
        <v>Brigita Abukaitytė</v>
      </c>
      <c r="C78" s="18">
        <f>[1]Protokolas!C132</f>
        <v>39003</v>
      </c>
      <c r="D78" s="17">
        <f>[1]Protokolas!D132</f>
        <v>9.92</v>
      </c>
      <c r="E78" s="17">
        <f>[1]Protokolas!E132</f>
        <v>49</v>
      </c>
      <c r="F78" s="17">
        <f>[1]Protokolas!F132</f>
        <v>374</v>
      </c>
      <c r="G78" s="17">
        <f>[1]Protokolas!G132</f>
        <v>48</v>
      </c>
      <c r="H78" s="17">
        <f>[1]Protokolas!H132</f>
        <v>27.53</v>
      </c>
      <c r="I78" s="17">
        <f>[1]Protokolas!I132</f>
        <v>38</v>
      </c>
      <c r="J78" s="19">
        <f t="shared" si="2"/>
        <v>135</v>
      </c>
      <c r="K78" s="20">
        <f t="shared" si="3"/>
        <v>68</v>
      </c>
    </row>
    <row r="79" spans="1:11" x14ac:dyDescent="0.25">
      <c r="A79" s="17" t="str">
        <f>[1]Protokolas!A47</f>
        <v>visagino</v>
      </c>
      <c r="B79" s="17" t="str">
        <f>[1]Protokolas!B47</f>
        <v>Jelena Tišalovič</v>
      </c>
      <c r="C79" s="18">
        <f>[1]Protokolas!C47</f>
        <v>38945</v>
      </c>
      <c r="D79" s="17">
        <f>[1]Protokolas!D47</f>
        <v>9.84</v>
      </c>
      <c r="E79" s="17">
        <f>[1]Protokolas!E47</f>
        <v>51</v>
      </c>
      <c r="F79" s="17">
        <f>[1]Protokolas!F47</f>
        <v>428</v>
      </c>
      <c r="G79" s="17">
        <f>[1]Protokolas!G47</f>
        <v>66</v>
      </c>
      <c r="H79" s="17">
        <f>[1]Protokolas!H47</f>
        <v>16.309999999999999</v>
      </c>
      <c r="I79" s="17">
        <f>[1]Protokolas!I47</f>
        <v>17</v>
      </c>
      <c r="J79" s="19">
        <f t="shared" si="2"/>
        <v>134</v>
      </c>
      <c r="K79" s="20">
        <f t="shared" si="3"/>
        <v>69</v>
      </c>
    </row>
    <row r="80" spans="1:11" x14ac:dyDescent="0.25">
      <c r="A80" s="17" t="str">
        <f>[1]Protokolas!A288</f>
        <v>ignalina</v>
      </c>
      <c r="B80" s="17" t="str">
        <f>[1]Protokolas!B288</f>
        <v>Evelina Šalnaitė</v>
      </c>
      <c r="C80" s="18">
        <f>[1]Protokolas!C288</f>
        <v>38718</v>
      </c>
      <c r="D80" s="17">
        <f>[1]Protokolas!D288</f>
        <v>10.07</v>
      </c>
      <c r="E80" s="17">
        <f>[1]Protokolas!E288</f>
        <v>46</v>
      </c>
      <c r="F80" s="17">
        <f>[1]Protokolas!F288</f>
        <v>397</v>
      </c>
      <c r="G80" s="17">
        <f>[1]Protokolas!G288</f>
        <v>55</v>
      </c>
      <c r="H80" s="17">
        <f>[1]Protokolas!H288</f>
        <v>25.1</v>
      </c>
      <c r="I80" s="17">
        <f>[1]Protokolas!I288</f>
        <v>33</v>
      </c>
      <c r="J80" s="19">
        <f t="shared" si="2"/>
        <v>134</v>
      </c>
      <c r="K80" s="20">
        <f t="shared" si="3"/>
        <v>70</v>
      </c>
    </row>
    <row r="81" spans="1:11" x14ac:dyDescent="0.25">
      <c r="A81" s="17" t="str">
        <f>[1]Protokolas!A33</f>
        <v>buivydžių</v>
      </c>
      <c r="B81" s="17" t="str">
        <f>[1]Protokolas!B33</f>
        <v>Kamila Mincevič</v>
      </c>
      <c r="C81" s="18">
        <f>[1]Protokolas!C33</f>
        <v>38718</v>
      </c>
      <c r="D81" s="17">
        <f>[1]Protokolas!D33</f>
        <v>10.11</v>
      </c>
      <c r="E81" s="17">
        <f>[1]Protokolas!E33</f>
        <v>43</v>
      </c>
      <c r="F81" s="17">
        <f>[1]Protokolas!F33</f>
        <v>425</v>
      </c>
      <c r="G81" s="17">
        <f>[1]Protokolas!G33</f>
        <v>65</v>
      </c>
      <c r="H81" s="17">
        <f>[1]Protokolas!H33</f>
        <v>20.51</v>
      </c>
      <c r="I81" s="17">
        <f>[1]Protokolas!I33</f>
        <v>25</v>
      </c>
      <c r="J81" s="19">
        <f t="shared" si="2"/>
        <v>133</v>
      </c>
      <c r="K81" s="20">
        <f t="shared" si="3"/>
        <v>71</v>
      </c>
    </row>
    <row r="82" spans="1:11" x14ac:dyDescent="0.25">
      <c r="A82" s="17" t="str">
        <f>[1]Protokolas!A181</f>
        <v>kauno</v>
      </c>
      <c r="B82" s="17" t="str">
        <f>[1]Protokolas!B181</f>
        <v>Eva Svidraitė</v>
      </c>
      <c r="C82" s="18">
        <f>[1]Protokolas!C181</f>
        <v>38798</v>
      </c>
      <c r="D82" s="17">
        <f>[1]Protokolas!D181</f>
        <v>9.86</v>
      </c>
      <c r="E82" s="17">
        <f>[1]Protokolas!E181</f>
        <v>51</v>
      </c>
      <c r="F82" s="17">
        <f>[1]Protokolas!F181</f>
        <v>422</v>
      </c>
      <c r="G82" s="17">
        <f>[1]Protokolas!G181</f>
        <v>64</v>
      </c>
      <c r="H82" s="17">
        <f>[1]Protokolas!H181</f>
        <v>16.86</v>
      </c>
      <c r="I82" s="17">
        <f>[1]Protokolas!I181</f>
        <v>18</v>
      </c>
      <c r="J82" s="19">
        <f t="shared" si="2"/>
        <v>133</v>
      </c>
      <c r="K82" s="20">
        <f t="shared" si="3"/>
        <v>72</v>
      </c>
    </row>
    <row r="83" spans="1:11" x14ac:dyDescent="0.25">
      <c r="A83" s="17" t="str">
        <f>[1]Protokolas!A94</f>
        <v>jurbarko</v>
      </c>
      <c r="B83" s="17" t="str">
        <f>[1]Protokolas!B94</f>
        <v>Samanta Eidokaitytė</v>
      </c>
      <c r="C83" s="18">
        <f>[1]Protokolas!C94</f>
        <v>39226</v>
      </c>
      <c r="D83" s="17">
        <f>[1]Protokolas!D94</f>
        <v>10.25</v>
      </c>
      <c r="E83" s="17">
        <f>[1]Protokolas!E94</f>
        <v>41</v>
      </c>
      <c r="F83" s="17">
        <f>[1]Protokolas!F94</f>
        <v>400</v>
      </c>
      <c r="G83" s="17">
        <f>[1]Protokolas!G94</f>
        <v>56</v>
      </c>
      <c r="H83" s="17">
        <f>[1]Protokolas!H94</f>
        <v>26.1</v>
      </c>
      <c r="I83" s="17">
        <f>[1]Protokolas!I94</f>
        <v>35</v>
      </c>
      <c r="J83" s="19">
        <f t="shared" si="2"/>
        <v>132</v>
      </c>
      <c r="K83" s="20">
        <f t="shared" si="3"/>
        <v>73</v>
      </c>
    </row>
    <row r="84" spans="1:11" x14ac:dyDescent="0.25">
      <c r="A84" s="17" t="str">
        <f>[1]Protokolas!A193</f>
        <v>vilniaus</v>
      </c>
      <c r="B84" s="17" t="str">
        <f>[1]Protokolas!B193</f>
        <v>Lėja Nalivaikaitė</v>
      </c>
      <c r="C84" s="18">
        <f>[1]Protokolas!C193</f>
        <v>38980</v>
      </c>
      <c r="D84" s="17">
        <f>[1]Protokolas!D193</f>
        <v>9.94</v>
      </c>
      <c r="E84" s="17">
        <f>[1]Protokolas!E193</f>
        <v>49</v>
      </c>
      <c r="F84" s="17">
        <f>[1]Protokolas!F193</f>
        <v>380</v>
      </c>
      <c r="G84" s="17">
        <f>[1]Protokolas!G193</f>
        <v>50</v>
      </c>
      <c r="H84" s="17">
        <f>[1]Protokolas!H193</f>
        <v>24.7</v>
      </c>
      <c r="I84" s="17">
        <f>[1]Protokolas!I193</f>
        <v>33</v>
      </c>
      <c r="J84" s="19">
        <f t="shared" si="2"/>
        <v>132</v>
      </c>
      <c r="K84" s="20">
        <f t="shared" si="3"/>
        <v>74</v>
      </c>
    </row>
    <row r="85" spans="1:11" x14ac:dyDescent="0.25">
      <c r="A85" s="17" t="str">
        <f>[1]Protokolas!A166</f>
        <v>alytaus</v>
      </c>
      <c r="B85" s="17" t="str">
        <f>[1]Protokolas!B166</f>
        <v>Augustė Janavičiūtė</v>
      </c>
      <c r="C85" s="18">
        <f>[1]Protokolas!C166</f>
        <v>39029</v>
      </c>
      <c r="D85" s="17">
        <f>[1]Protokolas!D166</f>
        <v>10.06</v>
      </c>
      <c r="E85" s="17">
        <f>[1]Protokolas!E166</f>
        <v>46</v>
      </c>
      <c r="F85" s="17">
        <f>[1]Protokolas!F166</f>
        <v>414</v>
      </c>
      <c r="G85" s="17">
        <f>[1]Protokolas!G166</f>
        <v>61</v>
      </c>
      <c r="H85" s="17">
        <f>[1]Protokolas!H166</f>
        <v>20.18</v>
      </c>
      <c r="I85" s="17">
        <f>[1]Protokolas!I166</f>
        <v>24</v>
      </c>
      <c r="J85" s="19">
        <f t="shared" si="2"/>
        <v>131</v>
      </c>
      <c r="K85" s="20">
        <f t="shared" si="3"/>
        <v>75</v>
      </c>
    </row>
    <row r="86" spans="1:11" x14ac:dyDescent="0.25">
      <c r="A86" s="17" t="str">
        <f>[1]Protokolas!A182</f>
        <v>kauno</v>
      </c>
      <c r="B86" s="17" t="str">
        <f>[1]Protokolas!B182</f>
        <v>Vaida Kisieliūtė</v>
      </c>
      <c r="C86" s="18">
        <f>[1]Protokolas!C182</f>
        <v>38816</v>
      </c>
      <c r="D86" s="17">
        <f>[1]Protokolas!D182</f>
        <v>10.050000000000001</v>
      </c>
      <c r="E86" s="17">
        <f>[1]Protokolas!E182</f>
        <v>46</v>
      </c>
      <c r="F86" s="17">
        <f>[1]Protokolas!F182</f>
        <v>411</v>
      </c>
      <c r="G86" s="17">
        <f>[1]Protokolas!G182</f>
        <v>60</v>
      </c>
      <c r="H86" s="17">
        <f>[1]Protokolas!H182</f>
        <v>19.7</v>
      </c>
      <c r="I86" s="17">
        <f>[1]Protokolas!I182</f>
        <v>24</v>
      </c>
      <c r="J86" s="19">
        <f t="shared" si="2"/>
        <v>130</v>
      </c>
      <c r="K86" s="20">
        <f t="shared" si="3"/>
        <v>76</v>
      </c>
    </row>
    <row r="87" spans="1:11" x14ac:dyDescent="0.25">
      <c r="A87" s="17" t="str">
        <f>[1]Protokolas!A170</f>
        <v>alytaus</v>
      </c>
      <c r="B87" s="17" t="str">
        <f>[1]Protokolas!B170</f>
        <v>Atėnė Šeputytė</v>
      </c>
      <c r="C87" s="18">
        <f>[1]Protokolas!C170</f>
        <v>38865</v>
      </c>
      <c r="D87" s="17">
        <f>[1]Protokolas!D170</f>
        <v>9.93</v>
      </c>
      <c r="E87" s="17">
        <f>[1]Protokolas!E170</f>
        <v>49</v>
      </c>
      <c r="F87" s="17">
        <f>[1]Protokolas!F170</f>
        <v>397</v>
      </c>
      <c r="G87" s="17">
        <f>[1]Protokolas!G170</f>
        <v>55</v>
      </c>
      <c r="H87" s="17">
        <f>[1]Protokolas!H170</f>
        <v>21.23</v>
      </c>
      <c r="I87" s="17">
        <f>[1]Protokolas!I170</f>
        <v>26</v>
      </c>
      <c r="J87" s="19">
        <f t="shared" si="2"/>
        <v>130</v>
      </c>
      <c r="K87" s="20">
        <f t="shared" si="3"/>
        <v>77</v>
      </c>
    </row>
    <row r="88" spans="1:11" x14ac:dyDescent="0.25">
      <c r="A88" s="17" t="str">
        <f>[1]Protokolas!A298</f>
        <v>meškuičių</v>
      </c>
      <c r="B88" s="17" t="str">
        <f>[1]Protokolas!B298</f>
        <v>Kotryna Žvigaitytė</v>
      </c>
      <c r="C88" s="18">
        <f>[1]Protokolas!C298</f>
        <v>39176</v>
      </c>
      <c r="D88" s="17">
        <f>[1]Protokolas!D298</f>
        <v>10.09</v>
      </c>
      <c r="E88" s="17">
        <f>[1]Protokolas!E298</f>
        <v>46</v>
      </c>
      <c r="F88" s="17">
        <f>[1]Protokolas!F298</f>
        <v>392</v>
      </c>
      <c r="G88" s="17">
        <f>[1]Protokolas!G298</f>
        <v>54</v>
      </c>
      <c r="H88" s="17">
        <f>[1]Protokolas!H298</f>
        <v>23.38</v>
      </c>
      <c r="I88" s="17">
        <f>[1]Protokolas!I298</f>
        <v>30</v>
      </c>
      <c r="J88" s="19">
        <f t="shared" si="2"/>
        <v>130</v>
      </c>
      <c r="K88" s="20">
        <f t="shared" si="3"/>
        <v>78</v>
      </c>
    </row>
    <row r="89" spans="1:11" x14ac:dyDescent="0.25">
      <c r="A89" s="17" t="str">
        <f>[1]Protokolas!A61</f>
        <v>širvintų</v>
      </c>
      <c r="B89" s="17" t="str">
        <f>[1]Protokolas!B61</f>
        <v>Gustė Stankutė</v>
      </c>
      <c r="C89" s="18">
        <f>[1]Protokolas!C61</f>
        <v>38893</v>
      </c>
      <c r="D89" s="17">
        <f>[1]Protokolas!D61</f>
        <v>10.220000000000001</v>
      </c>
      <c r="E89" s="17">
        <f>[1]Protokolas!E61</f>
        <v>41</v>
      </c>
      <c r="F89" s="17">
        <f>[1]Protokolas!F61</f>
        <v>373</v>
      </c>
      <c r="G89" s="17">
        <f>[1]Protokolas!G61</f>
        <v>47</v>
      </c>
      <c r="H89" s="17">
        <f>[1]Protokolas!H61</f>
        <v>29.43</v>
      </c>
      <c r="I89" s="17">
        <f>[1]Protokolas!I61</f>
        <v>42</v>
      </c>
      <c r="J89" s="19">
        <f t="shared" si="2"/>
        <v>130</v>
      </c>
      <c r="K89" s="20">
        <f t="shared" si="3"/>
        <v>79</v>
      </c>
    </row>
    <row r="90" spans="1:11" x14ac:dyDescent="0.25">
      <c r="A90" s="17" t="str">
        <f>[1]Protokolas!A11</f>
        <v>kelmė</v>
      </c>
      <c r="B90" s="17" t="str">
        <f>[1]Protokolas!B11</f>
        <v>Amira Lindaitė</v>
      </c>
      <c r="C90" s="18">
        <f>[1]Protokolas!C11</f>
        <v>38890</v>
      </c>
      <c r="D90" s="17">
        <f>[1]Protokolas!D11</f>
        <v>10.029999999999999</v>
      </c>
      <c r="E90" s="17">
        <f>[1]Protokolas!E11</f>
        <v>46</v>
      </c>
      <c r="F90" s="17">
        <f>[1]Protokolas!F11</f>
        <v>430</v>
      </c>
      <c r="G90" s="17">
        <f>[1]Protokolas!G11</f>
        <v>66</v>
      </c>
      <c r="H90" s="17">
        <f>[1]Protokolas!H11</f>
        <v>16.41</v>
      </c>
      <c r="I90" s="17">
        <f>[1]Protokolas!I11</f>
        <v>17</v>
      </c>
      <c r="J90" s="19">
        <f t="shared" si="2"/>
        <v>129</v>
      </c>
      <c r="K90" s="20">
        <f t="shared" si="3"/>
        <v>80</v>
      </c>
    </row>
    <row r="91" spans="1:11" x14ac:dyDescent="0.25">
      <c r="A91" s="17" t="str">
        <f>[1]Protokolas!A13</f>
        <v>kelmė</v>
      </c>
      <c r="B91" s="17" t="str">
        <f>[1]Protokolas!B13</f>
        <v>Dangė Leščinskytė</v>
      </c>
      <c r="C91" s="18">
        <f>[1]Protokolas!C13</f>
        <v>38959</v>
      </c>
      <c r="D91" s="17">
        <f>[1]Protokolas!D13</f>
        <v>10.08</v>
      </c>
      <c r="E91" s="17">
        <f>[1]Protokolas!E13</f>
        <v>46</v>
      </c>
      <c r="F91" s="17">
        <f>[1]Protokolas!F13</f>
        <v>424</v>
      </c>
      <c r="G91" s="17">
        <f>[1]Protokolas!G13</f>
        <v>64</v>
      </c>
      <c r="H91" s="17">
        <f>[1]Protokolas!H13</f>
        <v>17.809999999999999</v>
      </c>
      <c r="I91" s="17">
        <f>[1]Protokolas!I13</f>
        <v>19</v>
      </c>
      <c r="J91" s="19">
        <f t="shared" si="2"/>
        <v>129</v>
      </c>
      <c r="K91" s="20">
        <f t="shared" si="3"/>
        <v>81</v>
      </c>
    </row>
    <row r="92" spans="1:11" x14ac:dyDescent="0.25">
      <c r="A92" s="17" t="str">
        <f>[1]Protokolas!A107</f>
        <v>gargždų</v>
      </c>
      <c r="B92" s="17" t="str">
        <f>[1]Protokolas!B107</f>
        <v>Vesta Gumuliauskaitė</v>
      </c>
      <c r="C92" s="18">
        <f>[1]Protokolas!C107</f>
        <v>38875</v>
      </c>
      <c r="D92" s="17">
        <f>[1]Protokolas!D107</f>
        <v>10.27</v>
      </c>
      <c r="E92" s="17">
        <f>[1]Protokolas!E107</f>
        <v>41</v>
      </c>
      <c r="F92" s="17">
        <f>[1]Protokolas!F107</f>
        <v>410</v>
      </c>
      <c r="G92" s="17">
        <f>[1]Protokolas!G107</f>
        <v>60</v>
      </c>
      <c r="H92" s="17">
        <f>[1]Protokolas!H107</f>
        <v>22</v>
      </c>
      <c r="I92" s="17">
        <f>[1]Protokolas!I107</f>
        <v>28</v>
      </c>
      <c r="J92" s="19">
        <f t="shared" si="2"/>
        <v>129</v>
      </c>
      <c r="K92" s="20">
        <f t="shared" si="3"/>
        <v>82</v>
      </c>
    </row>
    <row r="93" spans="1:11" x14ac:dyDescent="0.25">
      <c r="A93" s="17" t="str">
        <f>[1]Protokolas!A253</f>
        <v>radviliškio</v>
      </c>
      <c r="B93" s="17" t="str">
        <f>[1]Protokolas!B253</f>
        <v>Klaudija Petrašiūnaitė</v>
      </c>
      <c r="C93" s="18">
        <f>[1]Protokolas!C253</f>
        <v>38979</v>
      </c>
      <c r="D93" s="17">
        <f>[1]Protokolas!D253</f>
        <v>10.07</v>
      </c>
      <c r="E93" s="17">
        <f>[1]Protokolas!E253</f>
        <v>46</v>
      </c>
      <c r="F93" s="17">
        <f>[1]Protokolas!F253</f>
        <v>406</v>
      </c>
      <c r="G93" s="17">
        <f>[1]Protokolas!G253</f>
        <v>58</v>
      </c>
      <c r="H93" s="17">
        <f>[1]Protokolas!H253</f>
        <v>20.63</v>
      </c>
      <c r="I93" s="17">
        <f>[1]Protokolas!I253</f>
        <v>25</v>
      </c>
      <c r="J93" s="19">
        <f t="shared" si="2"/>
        <v>129</v>
      </c>
      <c r="K93" s="20">
        <f t="shared" si="3"/>
        <v>83</v>
      </c>
    </row>
    <row r="94" spans="1:11" x14ac:dyDescent="0.25">
      <c r="A94" s="17" t="str">
        <f>[1]Protokolas!A34</f>
        <v>buivydžių</v>
      </c>
      <c r="B94" s="17" t="str">
        <f>[1]Protokolas!B34</f>
        <v>Iveta Rynkevič</v>
      </c>
      <c r="C94" s="18">
        <f>[1]Protokolas!C34</f>
        <v>38718</v>
      </c>
      <c r="D94" s="17">
        <f>[1]Protokolas!D34</f>
        <v>10.26</v>
      </c>
      <c r="E94" s="17">
        <f>[1]Protokolas!E34</f>
        <v>41</v>
      </c>
      <c r="F94" s="17">
        <f>[1]Protokolas!F34</f>
        <v>405</v>
      </c>
      <c r="G94" s="17">
        <f>[1]Protokolas!G34</f>
        <v>58</v>
      </c>
      <c r="H94" s="17">
        <f>[1]Protokolas!H34</f>
        <v>23.28</v>
      </c>
      <c r="I94" s="17">
        <f>[1]Protokolas!I34</f>
        <v>30</v>
      </c>
      <c r="J94" s="19">
        <f t="shared" si="2"/>
        <v>129</v>
      </c>
      <c r="K94" s="20">
        <f t="shared" si="3"/>
        <v>84</v>
      </c>
    </row>
    <row r="95" spans="1:11" x14ac:dyDescent="0.25">
      <c r="A95" s="17" t="str">
        <f>[1]Protokolas!A194</f>
        <v>vilniaus</v>
      </c>
      <c r="B95" s="17" t="str">
        <f>[1]Protokolas!B194</f>
        <v>Neringa Savanevičiūtė</v>
      </c>
      <c r="C95" s="18">
        <f>[1]Protokolas!C194</f>
        <v>38742</v>
      </c>
      <c r="D95" s="17">
        <f>[1]Protokolas!D194</f>
        <v>9.92</v>
      </c>
      <c r="E95" s="17">
        <f>[1]Protokolas!E194</f>
        <v>49</v>
      </c>
      <c r="F95" s="17">
        <f>[1]Protokolas!F194</f>
        <v>387</v>
      </c>
      <c r="G95" s="17">
        <f>[1]Protokolas!G194</f>
        <v>52</v>
      </c>
      <c r="H95" s="17">
        <f>[1]Protokolas!H194</f>
        <v>22.45</v>
      </c>
      <c r="I95" s="17">
        <f>[1]Protokolas!I194</f>
        <v>28</v>
      </c>
      <c r="J95" s="19">
        <f t="shared" si="2"/>
        <v>129</v>
      </c>
      <c r="K95" s="20">
        <f t="shared" si="3"/>
        <v>85</v>
      </c>
    </row>
    <row r="96" spans="1:11" x14ac:dyDescent="0.25">
      <c r="A96" s="17" t="str">
        <f>[1]Protokolas!A190</f>
        <v>vilniaus</v>
      </c>
      <c r="B96" s="17" t="str">
        <f>[1]Protokolas!B190</f>
        <v>Saulė Strumilaitė</v>
      </c>
      <c r="C96" s="18">
        <f>[1]Protokolas!C190</f>
        <v>39006</v>
      </c>
      <c r="D96" s="17">
        <f>[1]Protokolas!D190</f>
        <v>9.89</v>
      </c>
      <c r="E96" s="17">
        <f>[1]Protokolas!E190</f>
        <v>51</v>
      </c>
      <c r="F96" s="17">
        <f>[1]Protokolas!F190</f>
        <v>380</v>
      </c>
      <c r="G96" s="17">
        <f>[1]Protokolas!G190</f>
        <v>50</v>
      </c>
      <c r="H96" s="17">
        <f>[1]Protokolas!H190</f>
        <v>21.5</v>
      </c>
      <c r="I96" s="17">
        <f>[1]Protokolas!I190</f>
        <v>27</v>
      </c>
      <c r="J96" s="19">
        <f t="shared" si="2"/>
        <v>128</v>
      </c>
      <c r="K96" s="20">
        <f t="shared" si="3"/>
        <v>86</v>
      </c>
    </row>
    <row r="97" spans="1:11" x14ac:dyDescent="0.25">
      <c r="A97" s="17" t="str">
        <f>[1]Protokolas!A302</f>
        <v>meškuičių</v>
      </c>
      <c r="B97" s="17" t="str">
        <f>[1]Protokolas!B302</f>
        <v>Austėja Gramailaitė</v>
      </c>
      <c r="C97" s="18">
        <f>[1]Protokolas!C302</f>
        <v>38937</v>
      </c>
      <c r="D97" s="17">
        <f>[1]Protokolas!D302</f>
        <v>10.27</v>
      </c>
      <c r="E97" s="17">
        <f>[1]Protokolas!E302</f>
        <v>41</v>
      </c>
      <c r="F97" s="17">
        <f>[1]Protokolas!F302</f>
        <v>410</v>
      </c>
      <c r="G97" s="17">
        <f>[1]Protokolas!G302</f>
        <v>60</v>
      </c>
      <c r="H97" s="17">
        <f>[1]Protokolas!H302</f>
        <v>20.56</v>
      </c>
      <c r="I97" s="17">
        <f>[1]Protokolas!I302</f>
        <v>25</v>
      </c>
      <c r="J97" s="19">
        <f t="shared" si="2"/>
        <v>126</v>
      </c>
      <c r="K97" s="20">
        <f t="shared" si="3"/>
        <v>87</v>
      </c>
    </row>
    <row r="98" spans="1:11" x14ac:dyDescent="0.25">
      <c r="A98" s="17" t="str">
        <f>[1]Protokolas!A46</f>
        <v>visagino</v>
      </c>
      <c r="B98" s="17" t="str">
        <f>[1]Protokolas!B46</f>
        <v>Valerija Grigorjeva</v>
      </c>
      <c r="C98" s="18">
        <f>[1]Protokolas!C46</f>
        <v>39063</v>
      </c>
      <c r="D98" s="17">
        <f>[1]Protokolas!D46</f>
        <v>10.31</v>
      </c>
      <c r="E98" s="17">
        <f>[1]Protokolas!E46</f>
        <v>39</v>
      </c>
      <c r="F98" s="17">
        <f>[1]Protokolas!F46</f>
        <v>417</v>
      </c>
      <c r="G98" s="17">
        <f>[1]Protokolas!G46</f>
        <v>62</v>
      </c>
      <c r="H98" s="17">
        <f>[1]Protokolas!H46</f>
        <v>20.21</v>
      </c>
      <c r="I98" s="17">
        <f>[1]Protokolas!I46</f>
        <v>24</v>
      </c>
      <c r="J98" s="19">
        <f t="shared" si="2"/>
        <v>125</v>
      </c>
      <c r="K98" s="20">
        <f t="shared" si="3"/>
        <v>88</v>
      </c>
    </row>
    <row r="99" spans="1:11" x14ac:dyDescent="0.25">
      <c r="A99" s="17" t="str">
        <f>[1]Protokolas!A216</f>
        <v>utenos</v>
      </c>
      <c r="B99" s="17" t="str">
        <f>[1]Protokolas!B216</f>
        <v>Patricija Mackonytė</v>
      </c>
      <c r="C99" s="18">
        <f>[1]Protokolas!C216</f>
        <v>38848</v>
      </c>
      <c r="D99" s="17">
        <f>[1]Protokolas!D216</f>
        <v>9.91</v>
      </c>
      <c r="E99" s="17">
        <f>[1]Protokolas!E216</f>
        <v>49</v>
      </c>
      <c r="F99" s="17">
        <f>[1]Protokolas!F216</f>
        <v>384</v>
      </c>
      <c r="G99" s="17">
        <f>[1]Protokolas!G216</f>
        <v>51</v>
      </c>
      <c r="H99" s="17">
        <f>[1]Protokolas!H216</f>
        <v>20.63</v>
      </c>
      <c r="I99" s="17">
        <f>[1]Protokolas!I216</f>
        <v>25</v>
      </c>
      <c r="J99" s="19">
        <f t="shared" si="2"/>
        <v>125</v>
      </c>
      <c r="K99" s="20">
        <f t="shared" si="3"/>
        <v>89</v>
      </c>
    </row>
    <row r="100" spans="1:11" x14ac:dyDescent="0.25">
      <c r="A100" s="17" t="str">
        <f>[1]Protokolas!A24</f>
        <v>biržų</v>
      </c>
      <c r="B100" s="17" t="str">
        <f>[1]Protokolas!B24</f>
        <v>Urtė Gedvilaitė</v>
      </c>
      <c r="C100" s="18">
        <f>[1]Protokolas!C24</f>
        <v>38874</v>
      </c>
      <c r="D100" s="17">
        <f>[1]Protokolas!D24</f>
        <v>10.06</v>
      </c>
      <c r="E100" s="17">
        <f>[1]Protokolas!E24</f>
        <v>46</v>
      </c>
      <c r="F100" s="17">
        <f>[1]Protokolas!F24</f>
        <v>436</v>
      </c>
      <c r="G100" s="17">
        <f>[1]Protokolas!G24</f>
        <v>68</v>
      </c>
      <c r="H100" s="17">
        <f>[1]Protokolas!H24</f>
        <v>12.98</v>
      </c>
      <c r="I100" s="17">
        <f>[1]Protokolas!I24</f>
        <v>10</v>
      </c>
      <c r="J100" s="19">
        <f t="shared" si="2"/>
        <v>124</v>
      </c>
      <c r="K100" s="20">
        <f t="shared" si="3"/>
        <v>90</v>
      </c>
    </row>
    <row r="101" spans="1:11" x14ac:dyDescent="0.25">
      <c r="A101" s="17" t="str">
        <f>[1]Protokolas!A227</f>
        <v>varėnos</v>
      </c>
      <c r="B101" s="17" t="str">
        <f>[1]Protokolas!B227</f>
        <v>Taura Urbaitė</v>
      </c>
      <c r="C101" s="18">
        <f>[1]Protokolas!C227</f>
        <v>39043</v>
      </c>
      <c r="D101" s="17">
        <f>[1]Protokolas!D227</f>
        <v>10.1</v>
      </c>
      <c r="E101" s="17">
        <f>[1]Protokolas!E227</f>
        <v>43</v>
      </c>
      <c r="F101" s="17">
        <f>[1]Protokolas!F227</f>
        <v>416</v>
      </c>
      <c r="G101" s="17">
        <f>[1]Protokolas!G227</f>
        <v>62</v>
      </c>
      <c r="H101" s="17">
        <f>[1]Protokolas!H227</f>
        <v>17.48</v>
      </c>
      <c r="I101" s="17">
        <f>[1]Protokolas!I227</f>
        <v>19</v>
      </c>
      <c r="J101" s="19">
        <f t="shared" si="2"/>
        <v>124</v>
      </c>
      <c r="K101" s="20">
        <f t="shared" si="3"/>
        <v>91</v>
      </c>
    </row>
    <row r="102" spans="1:11" x14ac:dyDescent="0.25">
      <c r="A102" s="17" t="str">
        <f>[1]Protokolas!A82</f>
        <v>garliavos</v>
      </c>
      <c r="B102" s="17" t="str">
        <f>[1]Protokolas!B82</f>
        <v>Ugnė Rudaitytė</v>
      </c>
      <c r="C102" s="18">
        <f>[1]Protokolas!C82</f>
        <v>38871</v>
      </c>
      <c r="D102" s="17">
        <f>[1]Protokolas!D82</f>
        <v>10.44</v>
      </c>
      <c r="E102" s="17">
        <f>[1]Protokolas!E82</f>
        <v>36</v>
      </c>
      <c r="F102" s="17">
        <f>[1]Protokolas!F82</f>
        <v>396</v>
      </c>
      <c r="G102" s="17">
        <f>[1]Protokolas!G82</f>
        <v>55</v>
      </c>
      <c r="H102" s="17">
        <f>[1]Protokolas!H82</f>
        <v>24.76</v>
      </c>
      <c r="I102" s="17">
        <f>[1]Protokolas!I82</f>
        <v>33</v>
      </c>
      <c r="J102" s="19">
        <f t="shared" si="2"/>
        <v>124</v>
      </c>
      <c r="K102" s="20">
        <f t="shared" si="3"/>
        <v>92</v>
      </c>
    </row>
    <row r="103" spans="1:11" x14ac:dyDescent="0.25">
      <c r="A103" s="17" t="str">
        <f>[1]Protokolas!A169</f>
        <v>alytaus</v>
      </c>
      <c r="B103" s="17" t="str">
        <f>[1]Protokolas!B169</f>
        <v>Gustė Račkauskaitė</v>
      </c>
      <c r="C103" s="18">
        <f>[1]Protokolas!C169</f>
        <v>38822</v>
      </c>
      <c r="D103" s="17">
        <f>[1]Protokolas!D169</f>
        <v>9.85</v>
      </c>
      <c r="E103" s="17">
        <f>[1]Protokolas!E169</f>
        <v>51</v>
      </c>
      <c r="F103" s="17">
        <f>[1]Protokolas!F169</f>
        <v>414</v>
      </c>
      <c r="G103" s="17">
        <f>[1]Protokolas!G169</f>
        <v>61</v>
      </c>
      <c r="H103" s="17">
        <f>[1]Protokolas!H169</f>
        <v>13.44</v>
      </c>
      <c r="I103" s="17">
        <f>[1]Protokolas!I169</f>
        <v>11</v>
      </c>
      <c r="J103" s="19">
        <f t="shared" si="2"/>
        <v>123</v>
      </c>
      <c r="K103" s="20">
        <f t="shared" si="3"/>
        <v>93</v>
      </c>
    </row>
    <row r="104" spans="1:11" x14ac:dyDescent="0.25">
      <c r="A104" s="17" t="str">
        <f>[1]Protokolas!A96</f>
        <v>jurbarko</v>
      </c>
      <c r="B104" s="17" t="str">
        <f>[1]Protokolas!B96</f>
        <v>Vytautė Kalašinskaitė</v>
      </c>
      <c r="C104" s="18">
        <f>[1]Protokolas!C96</f>
        <v>39329</v>
      </c>
      <c r="D104" s="17">
        <f>[1]Protokolas!D96</f>
        <v>9.9700000000000006</v>
      </c>
      <c r="E104" s="17">
        <f>[1]Protokolas!E96</f>
        <v>49</v>
      </c>
      <c r="F104" s="17">
        <f>[1]Protokolas!F96</f>
        <v>396</v>
      </c>
      <c r="G104" s="17">
        <f>[1]Protokolas!G96</f>
        <v>55</v>
      </c>
      <c r="H104" s="17">
        <f>[1]Protokolas!H96</f>
        <v>17.71</v>
      </c>
      <c r="I104" s="17">
        <f>[1]Protokolas!I96</f>
        <v>19</v>
      </c>
      <c r="J104" s="19">
        <f t="shared" si="2"/>
        <v>123</v>
      </c>
      <c r="K104" s="20">
        <f t="shared" si="3"/>
        <v>94</v>
      </c>
    </row>
    <row r="105" spans="1:11" x14ac:dyDescent="0.25">
      <c r="A105" s="17" t="str">
        <f>[1]Protokolas!A60</f>
        <v>širvintų</v>
      </c>
      <c r="B105" s="17" t="str">
        <f>[1]Protokolas!B60</f>
        <v>Deimantė Vietrinaitė</v>
      </c>
      <c r="C105" s="18">
        <f>[1]Protokolas!C60</f>
        <v>39391</v>
      </c>
      <c r="D105" s="17">
        <f>[1]Protokolas!D60</f>
        <v>10.15</v>
      </c>
      <c r="E105" s="17">
        <f>[1]Protokolas!E60</f>
        <v>43</v>
      </c>
      <c r="F105" s="17">
        <f>[1]Protokolas!F60</f>
        <v>388</v>
      </c>
      <c r="G105" s="17">
        <f>[1]Protokolas!G60</f>
        <v>52</v>
      </c>
      <c r="H105" s="17">
        <f>[1]Protokolas!H60</f>
        <v>22.08</v>
      </c>
      <c r="I105" s="17">
        <f>[1]Protokolas!I60</f>
        <v>28</v>
      </c>
      <c r="J105" s="19">
        <f t="shared" si="2"/>
        <v>123</v>
      </c>
      <c r="K105" s="20">
        <f t="shared" si="3"/>
        <v>95</v>
      </c>
    </row>
    <row r="106" spans="1:11" x14ac:dyDescent="0.25">
      <c r="A106" s="17" t="str">
        <f>[1]Protokolas!A242</f>
        <v>krakių</v>
      </c>
      <c r="B106" s="17" t="str">
        <f>[1]Protokolas!B242</f>
        <v>Daina Poškutė</v>
      </c>
      <c r="C106" s="18">
        <f>[1]Protokolas!C242</f>
        <v>38862</v>
      </c>
      <c r="D106" s="17">
        <f>[1]Protokolas!D242</f>
        <v>10.14</v>
      </c>
      <c r="E106" s="17">
        <f>[1]Protokolas!E242</f>
        <v>43</v>
      </c>
      <c r="F106" s="17">
        <f>[1]Protokolas!F242</f>
        <v>413</v>
      </c>
      <c r="G106" s="17">
        <f>[1]Protokolas!G242</f>
        <v>61</v>
      </c>
      <c r="H106" s="17">
        <f>[1]Protokolas!H242</f>
        <v>16.899999999999999</v>
      </c>
      <c r="I106" s="17">
        <f>[1]Protokolas!I242</f>
        <v>18</v>
      </c>
      <c r="J106" s="19">
        <f t="shared" si="2"/>
        <v>122</v>
      </c>
      <c r="K106" s="20">
        <f t="shared" si="3"/>
        <v>96</v>
      </c>
    </row>
    <row r="107" spans="1:11" x14ac:dyDescent="0.25">
      <c r="A107" s="17" t="str">
        <f>[1]Protokolas!A215</f>
        <v>utenos</v>
      </c>
      <c r="B107" s="17" t="str">
        <f>[1]Protokolas!B215</f>
        <v>Austėja Deisadzė</v>
      </c>
      <c r="C107" s="18">
        <f>[1]Protokolas!C215</f>
        <v>38885</v>
      </c>
      <c r="D107" s="17">
        <f>[1]Protokolas!D215</f>
        <v>9.75</v>
      </c>
      <c r="E107" s="17">
        <f>[1]Protokolas!E215</f>
        <v>54</v>
      </c>
      <c r="F107" s="17">
        <f>[1]Protokolas!F215</f>
        <v>413</v>
      </c>
      <c r="G107" s="17">
        <f>[1]Protokolas!G215</f>
        <v>61</v>
      </c>
      <c r="H107" s="17">
        <f>[1]Protokolas!H215</f>
        <v>10.6</v>
      </c>
      <c r="I107" s="17">
        <f>[1]Protokolas!I215</f>
        <v>6</v>
      </c>
      <c r="J107" s="19">
        <f t="shared" si="2"/>
        <v>121</v>
      </c>
      <c r="K107" s="20">
        <f t="shared" si="3"/>
        <v>97</v>
      </c>
    </row>
    <row r="108" spans="1:11" x14ac:dyDescent="0.25">
      <c r="A108" s="17" t="str">
        <f>[1]Protokolas!A226</f>
        <v>varėnos</v>
      </c>
      <c r="B108" s="17" t="str">
        <f>[1]Protokolas!B226</f>
        <v>Ūlė Svirnelytė</v>
      </c>
      <c r="C108" s="18">
        <f>[1]Protokolas!C226</f>
        <v>38807</v>
      </c>
      <c r="D108" s="17">
        <f>[1]Protokolas!D226</f>
        <v>10.11</v>
      </c>
      <c r="E108" s="17">
        <f>[1]Protokolas!E226</f>
        <v>43</v>
      </c>
      <c r="F108" s="17">
        <f>[1]Protokolas!F226</f>
        <v>389</v>
      </c>
      <c r="G108" s="17">
        <f>[1]Protokolas!G226</f>
        <v>53</v>
      </c>
      <c r="H108" s="17">
        <f>[1]Protokolas!H226</f>
        <v>20.87</v>
      </c>
      <c r="I108" s="17">
        <f>[1]Protokolas!I226</f>
        <v>25</v>
      </c>
      <c r="J108" s="19">
        <f t="shared" si="2"/>
        <v>121</v>
      </c>
      <c r="K108" s="20">
        <f t="shared" si="3"/>
        <v>98</v>
      </c>
    </row>
    <row r="109" spans="1:11" x14ac:dyDescent="0.25">
      <c r="A109" s="17" t="str">
        <f>[1]Protokolas!A230</f>
        <v>varėnos</v>
      </c>
      <c r="B109" s="17" t="str">
        <f>[1]Protokolas!B230</f>
        <v>Augustė Žukauskaitė</v>
      </c>
      <c r="C109" s="18">
        <f>[1]Protokolas!C230</f>
        <v>38785</v>
      </c>
      <c r="D109" s="17">
        <f>[1]Protokolas!D230</f>
        <v>10.33</v>
      </c>
      <c r="E109" s="17">
        <f>[1]Protokolas!E230</f>
        <v>39</v>
      </c>
      <c r="F109" s="17">
        <f>[1]Protokolas!F230</f>
        <v>390</v>
      </c>
      <c r="G109" s="17">
        <f>[1]Protokolas!G230</f>
        <v>53</v>
      </c>
      <c r="H109" s="17">
        <f>[1]Protokolas!H230</f>
        <v>22.81</v>
      </c>
      <c r="I109" s="17">
        <f>[1]Protokolas!I230</f>
        <v>29</v>
      </c>
      <c r="J109" s="19">
        <f t="shared" si="2"/>
        <v>121</v>
      </c>
      <c r="K109" s="20">
        <f t="shared" si="3"/>
        <v>99</v>
      </c>
    </row>
    <row r="110" spans="1:11" x14ac:dyDescent="0.25">
      <c r="A110" s="17" t="str">
        <f>[1]Protokolas!A204</f>
        <v>molėtų</v>
      </c>
      <c r="B110" s="17" t="str">
        <f>[1]Protokolas!B204</f>
        <v>Austėja Greičiūtė</v>
      </c>
      <c r="C110" s="18">
        <f>[1]Protokolas!C204</f>
        <v>38819</v>
      </c>
      <c r="D110" s="17">
        <f>[1]Protokolas!D204</f>
        <v>10.220000000000001</v>
      </c>
      <c r="E110" s="17">
        <f>[1]Protokolas!E204</f>
        <v>41</v>
      </c>
      <c r="F110" s="17">
        <f>[1]Protokolas!F204</f>
        <v>388</v>
      </c>
      <c r="G110" s="17">
        <f>[1]Protokolas!G204</f>
        <v>52</v>
      </c>
      <c r="H110" s="17">
        <f>[1]Protokolas!H204</f>
        <v>21.8</v>
      </c>
      <c r="I110" s="17">
        <f>[1]Protokolas!I204</f>
        <v>27</v>
      </c>
      <c r="J110" s="19">
        <f t="shared" si="2"/>
        <v>120</v>
      </c>
      <c r="K110" s="20">
        <f t="shared" si="3"/>
        <v>100</v>
      </c>
    </row>
    <row r="111" spans="1:11" x14ac:dyDescent="0.25">
      <c r="A111" s="17" t="str">
        <f>[1]Protokolas!A36</f>
        <v>buivydžių</v>
      </c>
      <c r="B111" s="17" t="str">
        <f>[1]Protokolas!B36</f>
        <v>Diana Mazurkevič Malgozata</v>
      </c>
      <c r="C111" s="18">
        <f>[1]Protokolas!C36</f>
        <v>38718</v>
      </c>
      <c r="D111" s="17">
        <f>[1]Protokolas!D36</f>
        <v>10.199999999999999</v>
      </c>
      <c r="E111" s="17">
        <f>[1]Protokolas!E36</f>
        <v>41</v>
      </c>
      <c r="F111" s="17">
        <f>[1]Protokolas!F36</f>
        <v>385</v>
      </c>
      <c r="G111" s="17">
        <f>[1]Protokolas!G36</f>
        <v>51</v>
      </c>
      <c r="H111" s="17">
        <f>[1]Protokolas!H36</f>
        <v>22.03</v>
      </c>
      <c r="I111" s="17">
        <f>[1]Protokolas!I36</f>
        <v>28</v>
      </c>
      <c r="J111" s="19">
        <f t="shared" si="2"/>
        <v>120</v>
      </c>
      <c r="K111" s="20">
        <f t="shared" si="3"/>
        <v>101</v>
      </c>
    </row>
    <row r="112" spans="1:11" x14ac:dyDescent="0.25">
      <c r="A112" s="17" t="str">
        <f>[1]Protokolas!A287</f>
        <v>ignalina</v>
      </c>
      <c r="B112" s="17" t="str">
        <f>[1]Protokolas!B287</f>
        <v>Liepa Gudonytė</v>
      </c>
      <c r="C112" s="18">
        <f>[1]Protokolas!C287</f>
        <v>38718</v>
      </c>
      <c r="D112" s="17">
        <f>[1]Protokolas!D287</f>
        <v>10.119999999999999</v>
      </c>
      <c r="E112" s="17">
        <f>[1]Protokolas!E287</f>
        <v>43</v>
      </c>
      <c r="F112" s="17">
        <f>[1]Protokolas!F287</f>
        <v>396</v>
      </c>
      <c r="G112" s="17">
        <f>[1]Protokolas!G287</f>
        <v>55</v>
      </c>
      <c r="H112" s="17">
        <f>[1]Protokolas!H287</f>
        <v>18.739999999999998</v>
      </c>
      <c r="I112" s="17">
        <f>[1]Protokolas!I287</f>
        <v>21</v>
      </c>
      <c r="J112" s="19">
        <f t="shared" si="2"/>
        <v>119</v>
      </c>
      <c r="K112" s="20">
        <f t="shared" si="3"/>
        <v>102</v>
      </c>
    </row>
    <row r="113" spans="1:11" x14ac:dyDescent="0.25">
      <c r="A113" s="17" t="str">
        <f>[1]Protokolas!A218</f>
        <v>utenos</v>
      </c>
      <c r="B113" s="17" t="str">
        <f>[1]Protokolas!B218</f>
        <v>Lėja Vilčinskaitė</v>
      </c>
      <c r="C113" s="18">
        <f>[1]Protokolas!C218</f>
        <v>38996</v>
      </c>
      <c r="D113" s="17">
        <f>[1]Protokolas!D218</f>
        <v>10.01</v>
      </c>
      <c r="E113" s="17">
        <f>[1]Protokolas!E218</f>
        <v>46</v>
      </c>
      <c r="F113" s="17">
        <f>[1]Protokolas!F218</f>
        <v>393</v>
      </c>
      <c r="G113" s="17">
        <f>[1]Protokolas!G218</f>
        <v>54</v>
      </c>
      <c r="H113" s="17">
        <f>[1]Protokolas!H218</f>
        <v>17.809999999999999</v>
      </c>
      <c r="I113" s="17">
        <f>[1]Protokolas!I218</f>
        <v>19</v>
      </c>
      <c r="J113" s="19">
        <f t="shared" si="2"/>
        <v>119</v>
      </c>
      <c r="K113" s="20">
        <f t="shared" si="3"/>
        <v>103</v>
      </c>
    </row>
    <row r="114" spans="1:11" x14ac:dyDescent="0.25">
      <c r="A114" s="17" t="str">
        <f>[1]Protokolas!A109</f>
        <v>gargždų</v>
      </c>
      <c r="B114" s="17" t="str">
        <f>[1]Protokolas!B109</f>
        <v>Gabrielė Jocytė</v>
      </c>
      <c r="C114" s="18">
        <f>[1]Protokolas!C109</f>
        <v>38961</v>
      </c>
      <c r="D114" s="17">
        <f>[1]Protokolas!D109</f>
        <v>10.25</v>
      </c>
      <c r="E114" s="17">
        <f>[1]Protokolas!E109</f>
        <v>41</v>
      </c>
      <c r="F114" s="17">
        <f>[1]Protokolas!F109</f>
        <v>408</v>
      </c>
      <c r="G114" s="17">
        <f>[1]Protokolas!G109</f>
        <v>59</v>
      </c>
      <c r="H114" s="17">
        <f>[1]Protokolas!H109</f>
        <v>17.079999999999998</v>
      </c>
      <c r="I114" s="17">
        <f>[1]Protokolas!I109</f>
        <v>18</v>
      </c>
      <c r="J114" s="19">
        <f t="shared" si="2"/>
        <v>118</v>
      </c>
      <c r="K114" s="20">
        <f t="shared" si="3"/>
        <v>104</v>
      </c>
    </row>
    <row r="115" spans="1:11" x14ac:dyDescent="0.25">
      <c r="A115" s="17" t="str">
        <f>[1]Protokolas!A229</f>
        <v>varėnos</v>
      </c>
      <c r="B115" s="17" t="str">
        <f>[1]Protokolas!B229</f>
        <v>Filomena Krikščiūnaitė</v>
      </c>
      <c r="C115" s="18">
        <f>[1]Protokolas!C229</f>
        <v>39110</v>
      </c>
      <c r="D115" s="17">
        <f>[1]Protokolas!D229</f>
        <v>10.26</v>
      </c>
      <c r="E115" s="17">
        <f>[1]Protokolas!E229</f>
        <v>41</v>
      </c>
      <c r="F115" s="17">
        <f>[1]Protokolas!F229</f>
        <v>401</v>
      </c>
      <c r="G115" s="17">
        <f>[1]Protokolas!G229</f>
        <v>57</v>
      </c>
      <c r="H115" s="17">
        <f>[1]Protokolas!H229</f>
        <v>18.12</v>
      </c>
      <c r="I115" s="17">
        <f>[1]Protokolas!I229</f>
        <v>20</v>
      </c>
      <c r="J115" s="19">
        <f t="shared" si="2"/>
        <v>118</v>
      </c>
      <c r="K115" s="20">
        <f t="shared" si="3"/>
        <v>105</v>
      </c>
    </row>
    <row r="116" spans="1:11" x14ac:dyDescent="0.25">
      <c r="A116" s="17" t="str">
        <f>[1]Protokolas!A228</f>
        <v>varėnos</v>
      </c>
      <c r="B116" s="17" t="str">
        <f>[1]Protokolas!B228</f>
        <v>Austėja Kraulaidytė</v>
      </c>
      <c r="C116" s="18">
        <f>[1]Protokolas!C228</f>
        <v>38983</v>
      </c>
      <c r="D116" s="17">
        <f>[1]Protokolas!D228</f>
        <v>10.33</v>
      </c>
      <c r="E116" s="17">
        <f>[1]Protokolas!E228</f>
        <v>39</v>
      </c>
      <c r="F116" s="17">
        <f>[1]Protokolas!F228</f>
        <v>396</v>
      </c>
      <c r="G116" s="17">
        <f>[1]Protokolas!G228</f>
        <v>55</v>
      </c>
      <c r="H116" s="17">
        <f>[1]Protokolas!H228</f>
        <v>19.600000000000001</v>
      </c>
      <c r="I116" s="17">
        <f>[1]Protokolas!I228</f>
        <v>24</v>
      </c>
      <c r="J116" s="19">
        <f t="shared" si="2"/>
        <v>118</v>
      </c>
      <c r="K116" s="20">
        <f t="shared" si="3"/>
        <v>106</v>
      </c>
    </row>
    <row r="117" spans="1:11" x14ac:dyDescent="0.25">
      <c r="A117" s="17" t="str">
        <f>[1]Protokolas!A251</f>
        <v>radviliškio</v>
      </c>
      <c r="B117" s="17" t="str">
        <f>[1]Protokolas!B251</f>
        <v>Augustė Damarackaitė</v>
      </c>
      <c r="C117" s="18">
        <f>[1]Protokolas!C251</f>
        <v>38959</v>
      </c>
      <c r="D117" s="17">
        <f>[1]Protokolas!D251</f>
        <v>9.99</v>
      </c>
      <c r="E117" s="17">
        <f>[1]Protokolas!E251</f>
        <v>49</v>
      </c>
      <c r="F117" s="17">
        <f>[1]Protokolas!F251</f>
        <v>377</v>
      </c>
      <c r="G117" s="17">
        <f>[1]Protokolas!G251</f>
        <v>49</v>
      </c>
      <c r="H117" s="17">
        <f>[1]Protokolas!H251</f>
        <v>18</v>
      </c>
      <c r="I117" s="17">
        <f>[1]Protokolas!I251</f>
        <v>20</v>
      </c>
      <c r="J117" s="19">
        <f t="shared" si="2"/>
        <v>118</v>
      </c>
      <c r="K117" s="20">
        <f t="shared" si="3"/>
        <v>107</v>
      </c>
    </row>
    <row r="118" spans="1:11" x14ac:dyDescent="0.25">
      <c r="A118" s="17" t="str">
        <f>[1]Protokolas!A254</f>
        <v>radviliškio</v>
      </c>
      <c r="B118" s="17" t="str">
        <f>[1]Protokolas!B254</f>
        <v>Evita Baužaitė</v>
      </c>
      <c r="C118" s="18">
        <f>[1]Protokolas!C254</f>
        <v>39173</v>
      </c>
      <c r="D118" s="17">
        <f>[1]Protokolas!D254</f>
        <v>10.08</v>
      </c>
      <c r="E118" s="17">
        <f>[1]Protokolas!E254</f>
        <v>46</v>
      </c>
      <c r="F118" s="17">
        <f>[1]Protokolas!F254</f>
        <v>390</v>
      </c>
      <c r="G118" s="17">
        <f>[1]Protokolas!G254</f>
        <v>53</v>
      </c>
      <c r="H118" s="17">
        <f>[1]Protokolas!H254</f>
        <v>17.25</v>
      </c>
      <c r="I118" s="17">
        <f>[1]Protokolas!I254</f>
        <v>18</v>
      </c>
      <c r="J118" s="19">
        <f t="shared" si="2"/>
        <v>117</v>
      </c>
      <c r="K118" s="20">
        <f t="shared" si="3"/>
        <v>108</v>
      </c>
    </row>
    <row r="119" spans="1:11" x14ac:dyDescent="0.25">
      <c r="A119" s="17" t="str">
        <f>[1]Protokolas!A311</f>
        <v>joniškio</v>
      </c>
      <c r="B119" s="17" t="str">
        <f>[1]Protokolas!B311</f>
        <v>Joana Vipartaitė</v>
      </c>
      <c r="C119" s="18">
        <f>[1]Protokolas!C311</f>
        <v>38718</v>
      </c>
      <c r="D119" s="17">
        <f>[1]Protokolas!D311</f>
        <v>9.7799999999999994</v>
      </c>
      <c r="E119" s="17">
        <f>[1]Protokolas!E311</f>
        <v>54</v>
      </c>
      <c r="F119" s="17">
        <f>[1]Protokolas!F311</f>
        <v>351</v>
      </c>
      <c r="G119" s="17">
        <f>[1]Protokolas!G311</f>
        <v>40</v>
      </c>
      <c r="H119" s="17">
        <f>[1]Protokolas!H311</f>
        <v>19.11</v>
      </c>
      <c r="I119" s="17">
        <f>[1]Protokolas!I311</f>
        <v>23</v>
      </c>
      <c r="J119" s="19">
        <f t="shared" si="2"/>
        <v>117</v>
      </c>
      <c r="K119" s="20">
        <f t="shared" si="3"/>
        <v>109</v>
      </c>
    </row>
    <row r="120" spans="1:11" x14ac:dyDescent="0.25">
      <c r="A120" s="17" t="str">
        <f>[1]Protokolas!A48</f>
        <v>visagino</v>
      </c>
      <c r="B120" s="17" t="str">
        <f>[1]Protokolas!B48</f>
        <v>Evelina Žirnova</v>
      </c>
      <c r="C120" s="18">
        <f>[1]Protokolas!C48</f>
        <v>39045</v>
      </c>
      <c r="D120" s="17">
        <f>[1]Protokolas!D48</f>
        <v>9.64</v>
      </c>
      <c r="E120" s="17">
        <f>[1]Protokolas!E48</f>
        <v>57</v>
      </c>
      <c r="F120" s="17">
        <f>[1]Protokolas!F48</f>
        <v>372</v>
      </c>
      <c r="G120" s="17">
        <f>[1]Protokolas!G48</f>
        <v>47</v>
      </c>
      <c r="H120" s="17">
        <f>[1]Protokolas!H48</f>
        <v>13.64</v>
      </c>
      <c r="I120" s="17">
        <f>[1]Protokolas!I48</f>
        <v>12</v>
      </c>
      <c r="J120" s="19">
        <f t="shared" si="2"/>
        <v>116</v>
      </c>
      <c r="K120" s="20">
        <f t="shared" si="3"/>
        <v>110</v>
      </c>
    </row>
    <row r="121" spans="1:11" x14ac:dyDescent="0.25">
      <c r="A121" s="17" t="str">
        <f>[1]Protokolas!A290</f>
        <v>ignalina</v>
      </c>
      <c r="B121" s="17" t="str">
        <f>[1]Protokolas!B290</f>
        <v>Inga Bilaišytė</v>
      </c>
      <c r="C121" s="18">
        <f>[1]Protokolas!C290</f>
        <v>38718</v>
      </c>
      <c r="D121" s="17">
        <f>[1]Protokolas!D290</f>
        <v>10.29</v>
      </c>
      <c r="E121" s="17">
        <f>[1]Protokolas!E290</f>
        <v>41</v>
      </c>
      <c r="F121" s="17">
        <f>[1]Protokolas!F290</f>
        <v>391</v>
      </c>
      <c r="G121" s="17">
        <f>[1]Protokolas!G290</f>
        <v>53</v>
      </c>
      <c r="H121" s="17">
        <f>[1]Protokolas!H290</f>
        <v>18.86</v>
      </c>
      <c r="I121" s="17">
        <f>[1]Protokolas!I290</f>
        <v>21</v>
      </c>
      <c r="J121" s="19">
        <f t="shared" si="2"/>
        <v>115</v>
      </c>
      <c r="K121" s="20">
        <f t="shared" si="3"/>
        <v>111</v>
      </c>
    </row>
    <row r="122" spans="1:11" x14ac:dyDescent="0.25">
      <c r="A122" s="17" t="str">
        <f>[1]Protokolas!A144</f>
        <v>kaltinėnų</v>
      </c>
      <c r="B122" s="17" t="str">
        <f>[1]Protokolas!B144</f>
        <v>Danielė Kelpšaitė</v>
      </c>
      <c r="C122" s="18">
        <f>[1]Protokolas!C144</f>
        <v>38904</v>
      </c>
      <c r="D122" s="17">
        <f>[1]Protokolas!D144</f>
        <v>9.91</v>
      </c>
      <c r="E122" s="17">
        <f>[1]Protokolas!E144</f>
        <v>49</v>
      </c>
      <c r="F122" s="17">
        <f>[1]Protokolas!F144</f>
        <v>377</v>
      </c>
      <c r="G122" s="17">
        <f>[1]Protokolas!G144</f>
        <v>49</v>
      </c>
      <c r="H122" s="17">
        <f>[1]Protokolas!H144</f>
        <v>16.22</v>
      </c>
      <c r="I122" s="17">
        <f>[1]Protokolas!I144</f>
        <v>16</v>
      </c>
      <c r="J122" s="19">
        <f t="shared" si="2"/>
        <v>114</v>
      </c>
      <c r="K122" s="20">
        <f t="shared" si="3"/>
        <v>112</v>
      </c>
    </row>
    <row r="123" spans="1:11" x14ac:dyDescent="0.25">
      <c r="A123" s="17" t="str">
        <f>[1]Protokolas!A49</f>
        <v>visagino</v>
      </c>
      <c r="B123" s="17" t="str">
        <f>[1]Protokolas!B49</f>
        <v>Ksenija Tomm</v>
      </c>
      <c r="C123" s="18">
        <f>[1]Protokolas!C49</f>
        <v>39483</v>
      </c>
      <c r="D123" s="17">
        <f>[1]Protokolas!D49</f>
        <v>10.63</v>
      </c>
      <c r="E123" s="17">
        <f>[1]Protokolas!E49</f>
        <v>32</v>
      </c>
      <c r="F123" s="17">
        <f>[1]Protokolas!F49</f>
        <v>393</v>
      </c>
      <c r="G123" s="17">
        <f>[1]Protokolas!G49</f>
        <v>54</v>
      </c>
      <c r="H123" s="17">
        <f>[1]Protokolas!H49</f>
        <v>19.64</v>
      </c>
      <c r="I123" s="17">
        <f>[1]Protokolas!I49</f>
        <v>24</v>
      </c>
      <c r="J123" s="19">
        <f t="shared" si="2"/>
        <v>110</v>
      </c>
      <c r="K123" s="20">
        <f t="shared" si="3"/>
        <v>113</v>
      </c>
    </row>
    <row r="124" spans="1:11" x14ac:dyDescent="0.25">
      <c r="A124" s="17" t="str">
        <f>[1]Protokolas!A168</f>
        <v>alytaus</v>
      </c>
      <c r="B124" s="17" t="str">
        <f>[1]Protokolas!B168</f>
        <v>Paulina Pockevičiūtė</v>
      </c>
      <c r="C124" s="18">
        <f>[1]Protokolas!C168</f>
        <v>38905</v>
      </c>
      <c r="D124" s="17">
        <f>[1]Protokolas!D168</f>
        <v>10.74</v>
      </c>
      <c r="E124" s="17">
        <f>[1]Protokolas!E168</f>
        <v>30</v>
      </c>
      <c r="F124" s="17">
        <f>[1]Protokolas!F168</f>
        <v>366</v>
      </c>
      <c r="G124" s="17">
        <f>[1]Protokolas!G168</f>
        <v>45</v>
      </c>
      <c r="H124" s="17">
        <f>[1]Protokolas!H168</f>
        <v>23.05</v>
      </c>
      <c r="I124" s="17">
        <f>[1]Protokolas!I168</f>
        <v>30</v>
      </c>
      <c r="J124" s="19">
        <f t="shared" si="2"/>
        <v>105</v>
      </c>
      <c r="K124" s="20">
        <f t="shared" si="3"/>
        <v>114</v>
      </c>
    </row>
    <row r="125" spans="1:11" x14ac:dyDescent="0.25">
      <c r="A125" s="17" t="str">
        <f>[1]Protokolas!A142</f>
        <v>kaltinėnų</v>
      </c>
      <c r="B125" s="17" t="str">
        <f>[1]Protokolas!B142</f>
        <v>Smiltė trimirkaitė</v>
      </c>
      <c r="C125" s="18">
        <f>[1]Protokolas!C142</f>
        <v>39037</v>
      </c>
      <c r="D125" s="17">
        <f>[1]Protokolas!D142</f>
        <v>11.25</v>
      </c>
      <c r="E125" s="17">
        <f>[1]Protokolas!E142</f>
        <v>20</v>
      </c>
      <c r="F125" s="17">
        <f>[1]Protokolas!F142</f>
        <v>433</v>
      </c>
      <c r="G125" s="17">
        <f>[1]Protokolas!G142</f>
        <v>67</v>
      </c>
      <c r="H125" s="17">
        <f>[1]Protokolas!H142</f>
        <v>15.5</v>
      </c>
      <c r="I125" s="17">
        <f>[1]Protokolas!I142</f>
        <v>15</v>
      </c>
      <c r="J125" s="19">
        <f t="shared" si="2"/>
        <v>102</v>
      </c>
      <c r="K125" s="20">
        <f t="shared" si="3"/>
        <v>115</v>
      </c>
    </row>
    <row r="126" spans="1:11" x14ac:dyDescent="0.25">
      <c r="A126" s="17" t="str">
        <f>[1]Protokolas!A178</f>
        <v>kauno</v>
      </c>
      <c r="B126" s="17" t="str">
        <f>[1]Protokolas!B178</f>
        <v>Meda Ribakova</v>
      </c>
      <c r="C126" s="18">
        <f>[1]Protokolas!C178</f>
        <v>39444</v>
      </c>
      <c r="D126" s="17">
        <f>[1]Protokolas!D178</f>
        <v>10.18</v>
      </c>
      <c r="E126" s="17">
        <f>[1]Protokolas!E178</f>
        <v>43</v>
      </c>
      <c r="F126" s="17">
        <f>[1]Protokolas!F178</f>
        <v>366</v>
      </c>
      <c r="G126" s="17">
        <f>[1]Protokolas!G178</f>
        <v>45</v>
      </c>
      <c r="H126" s="17">
        <f>[1]Protokolas!H178</f>
        <v>15.19</v>
      </c>
      <c r="I126" s="17">
        <f>[1]Protokolas!I178</f>
        <v>14</v>
      </c>
      <c r="J126" s="19">
        <f t="shared" si="2"/>
        <v>102</v>
      </c>
      <c r="K126" s="20">
        <f t="shared" si="3"/>
        <v>116</v>
      </c>
    </row>
    <row r="127" spans="1:11" x14ac:dyDescent="0.25">
      <c r="A127" s="17" t="str">
        <f>[1]Protokolas!A146</f>
        <v>kaltinėnų</v>
      </c>
      <c r="B127" s="17" t="str">
        <f>[1]Protokolas!B146</f>
        <v>Raminta Petrauskaitė</v>
      </c>
      <c r="C127" s="18">
        <f>[1]Protokolas!C146</f>
        <v>39228</v>
      </c>
      <c r="D127" s="17">
        <f>[1]Protokolas!D146</f>
        <v>10.52</v>
      </c>
      <c r="E127" s="17">
        <f>[1]Protokolas!E146</f>
        <v>34</v>
      </c>
      <c r="F127" s="17">
        <f>[1]Protokolas!F146</f>
        <v>337</v>
      </c>
      <c r="G127" s="17">
        <f>[1]Protokolas!G146</f>
        <v>35</v>
      </c>
      <c r="H127" s="17">
        <f>[1]Protokolas!H146</f>
        <v>23.7</v>
      </c>
      <c r="I127" s="17">
        <f>[1]Protokolas!I146</f>
        <v>31</v>
      </c>
      <c r="J127" s="19">
        <f t="shared" si="2"/>
        <v>100</v>
      </c>
      <c r="K127" s="20">
        <f t="shared" si="3"/>
        <v>117</v>
      </c>
    </row>
    <row r="128" spans="1:11" x14ac:dyDescent="0.25">
      <c r="A128" s="17" t="str">
        <f>[1]Protokolas!A145</f>
        <v>kaltinėnų</v>
      </c>
      <c r="B128" s="17" t="str">
        <f>[1]Protokolas!B145</f>
        <v>Adriana Zybartaitė</v>
      </c>
      <c r="C128" s="18">
        <f>[1]Protokolas!C145</f>
        <v>38789</v>
      </c>
      <c r="D128" s="17">
        <f>[1]Protokolas!D145</f>
        <v>10.24</v>
      </c>
      <c r="E128" s="17">
        <f>[1]Protokolas!E145</f>
        <v>41</v>
      </c>
      <c r="F128" s="17">
        <f>[1]Protokolas!F145</f>
        <v>343</v>
      </c>
      <c r="G128" s="17">
        <f>[1]Protokolas!G145</f>
        <v>37</v>
      </c>
      <c r="H128" s="17">
        <f>[1]Protokolas!H145</f>
        <v>18.690000000000001</v>
      </c>
      <c r="I128" s="17">
        <f>[1]Protokolas!I145</f>
        <v>21</v>
      </c>
      <c r="J128" s="19">
        <f t="shared" si="2"/>
        <v>99</v>
      </c>
      <c r="K128" s="20">
        <f t="shared" si="3"/>
        <v>118</v>
      </c>
    </row>
    <row r="129" spans="1:11" x14ac:dyDescent="0.25">
      <c r="A129" s="17" t="str">
        <f>[1]Protokolas!A312</f>
        <v>joniškio</v>
      </c>
      <c r="B129" s="17" t="str">
        <f>[1]Protokolas!B312</f>
        <v>Fausta Steponaitytė</v>
      </c>
      <c r="C129" s="18">
        <f>[1]Protokolas!C312</f>
        <v>38718</v>
      </c>
      <c r="D129" s="17">
        <f>[1]Protokolas!D312</f>
        <v>10.56</v>
      </c>
      <c r="E129" s="17">
        <f>[1]Protokolas!E312</f>
        <v>34</v>
      </c>
      <c r="F129" s="17">
        <f>[1]Protokolas!F312</f>
        <v>343</v>
      </c>
      <c r="G129" s="17">
        <f>[1]Protokolas!G312</f>
        <v>37</v>
      </c>
      <c r="H129" s="17">
        <f>[1]Protokolas!H312</f>
        <v>22.28</v>
      </c>
      <c r="I129" s="17">
        <f>[1]Protokolas!I312</f>
        <v>28</v>
      </c>
      <c r="J129" s="19">
        <f t="shared" si="2"/>
        <v>99</v>
      </c>
      <c r="K129" s="20">
        <f t="shared" si="3"/>
        <v>119</v>
      </c>
    </row>
    <row r="130" spans="1:11" x14ac:dyDescent="0.25">
      <c r="A130" s="17" t="str">
        <f>[1]Protokolas!A286</f>
        <v>ignalina</v>
      </c>
      <c r="B130" s="17" t="str">
        <f>[1]Protokolas!B286</f>
        <v>Miglė Dubakaitė</v>
      </c>
      <c r="C130" s="18">
        <f>[1]Protokolas!C286</f>
        <v>38718</v>
      </c>
      <c r="D130" s="17">
        <f>[1]Protokolas!D286</f>
        <v>10.34</v>
      </c>
      <c r="E130" s="17">
        <f>[1]Protokolas!E286</f>
        <v>39</v>
      </c>
      <c r="F130" s="17">
        <f>[1]Protokolas!F286</f>
        <v>338</v>
      </c>
      <c r="G130" s="17">
        <f>[1]Protokolas!G286</f>
        <v>36</v>
      </c>
      <c r="H130" s="17">
        <f>[1]Protokolas!H286</f>
        <v>17.43</v>
      </c>
      <c r="I130" s="17">
        <f>[1]Protokolas!I286</f>
        <v>19</v>
      </c>
      <c r="J130" s="19">
        <f t="shared" si="2"/>
        <v>94</v>
      </c>
      <c r="K130" s="20">
        <f t="shared" si="3"/>
        <v>120</v>
      </c>
    </row>
    <row r="131" spans="1:11" x14ac:dyDescent="0.25">
      <c r="A131" s="17" t="str">
        <f>[1]Protokolas!A289</f>
        <v>ignalina</v>
      </c>
      <c r="B131" s="17" t="str">
        <f>[1]Protokolas!B289</f>
        <v>Austėja Danilevičiūtė</v>
      </c>
      <c r="C131" s="18">
        <f>[1]Protokolas!C289</f>
        <v>38718</v>
      </c>
      <c r="D131" s="17">
        <f>[1]Protokolas!D289</f>
        <v>10.47</v>
      </c>
      <c r="E131" s="17">
        <f>[1]Protokolas!E289</f>
        <v>36</v>
      </c>
      <c r="F131" s="17">
        <f>[1]Protokolas!F289</f>
        <v>364</v>
      </c>
      <c r="G131" s="17">
        <f>[1]Protokolas!G289</f>
        <v>44</v>
      </c>
      <c r="H131" s="17">
        <f>[1]Protokolas!H289</f>
        <v>14.63</v>
      </c>
      <c r="I131" s="17">
        <f>[1]Protokolas!I289</f>
        <v>13</v>
      </c>
      <c r="J131" s="19">
        <f t="shared" si="2"/>
        <v>93</v>
      </c>
      <c r="K131" s="20">
        <f t="shared" si="3"/>
        <v>121</v>
      </c>
    </row>
    <row r="132" spans="1:11" x14ac:dyDescent="0.25">
      <c r="A132" s="17" t="str">
        <f>[1]Protokolas!A205</f>
        <v>molėtų</v>
      </c>
      <c r="B132" s="17" t="str">
        <f>[1]Protokolas!B205</f>
        <v>Austėja Šantariovaitė</v>
      </c>
      <c r="C132" s="18">
        <f>[1]Protokolas!C205</f>
        <v>39091</v>
      </c>
      <c r="D132" s="17">
        <f>[1]Protokolas!D205</f>
        <v>10.44</v>
      </c>
      <c r="E132" s="17">
        <f>[1]Protokolas!E205</f>
        <v>36</v>
      </c>
      <c r="F132" s="17">
        <f>[1]Protokolas!F205</f>
        <v>357</v>
      </c>
      <c r="G132" s="17">
        <f>[1]Protokolas!G205</f>
        <v>42</v>
      </c>
      <c r="H132" s="17">
        <f>[1]Protokolas!H205</f>
        <v>15.48</v>
      </c>
      <c r="I132" s="17">
        <f>[1]Protokolas!I205</f>
        <v>15</v>
      </c>
      <c r="J132" s="19">
        <f>SUM(E132+G132+I132)</f>
        <v>93</v>
      </c>
      <c r="K132" s="20">
        <f t="shared" si="3"/>
        <v>122</v>
      </c>
    </row>
    <row r="133" spans="1:11" x14ac:dyDescent="0.25">
      <c r="A133" s="17" t="str">
        <f>[1]Protokolas!A108</f>
        <v>gargždų</v>
      </c>
      <c r="B133" s="17" t="str">
        <f>[1]Protokolas!B108</f>
        <v>Airida Abromaitytė</v>
      </c>
      <c r="C133" s="18">
        <f>[1]Protokolas!C108</f>
        <v>38733</v>
      </c>
      <c r="D133" s="17">
        <f>[1]Protokolas!D108</f>
        <v>10.45</v>
      </c>
      <c r="E133" s="17">
        <f>[1]Protokolas!E108</f>
        <v>36</v>
      </c>
      <c r="F133" s="17">
        <f>[1]Protokolas!F108</f>
        <v>345</v>
      </c>
      <c r="G133" s="17">
        <f>[1]Protokolas!G108</f>
        <v>38</v>
      </c>
      <c r="H133" s="17">
        <f>[1]Protokolas!H108</f>
        <v>15.8</v>
      </c>
      <c r="I133" s="17">
        <f>[1]Protokolas!I108</f>
        <v>16</v>
      </c>
      <c r="J133" s="19">
        <f t="shared" si="2"/>
        <v>90</v>
      </c>
      <c r="K133" s="20">
        <f t="shared" si="3"/>
        <v>123</v>
      </c>
    </row>
    <row r="134" spans="1:11" x14ac:dyDescent="0.25">
      <c r="A134" s="17" t="str">
        <f>[1]Protokolas!A250</f>
        <v>radviliškio</v>
      </c>
      <c r="B134" s="17" t="str">
        <f>[1]Protokolas!B250</f>
        <v>Austėja Baravykaitė</v>
      </c>
      <c r="C134" s="18">
        <f>[1]Protokolas!C250</f>
        <v>38823</v>
      </c>
      <c r="D134" s="17">
        <f>[1]Protokolas!D250</f>
        <v>10.99</v>
      </c>
      <c r="E134" s="17">
        <f>[1]Protokolas!E250</f>
        <v>26</v>
      </c>
      <c r="F134" s="17">
        <f>[1]Protokolas!F250</f>
        <v>378</v>
      </c>
      <c r="G134" s="17">
        <f>[1]Protokolas!G250</f>
        <v>49</v>
      </c>
      <c r="H134" s="17">
        <f>[1]Protokolas!H250</f>
        <v>8</v>
      </c>
      <c r="I134" s="17">
        <f>[1]Protokolas!I250</f>
        <v>1</v>
      </c>
      <c r="J134" s="19">
        <f t="shared" si="2"/>
        <v>76</v>
      </c>
      <c r="K134" s="20">
        <f t="shared" si="3"/>
        <v>124</v>
      </c>
    </row>
    <row r="135" spans="1:11" x14ac:dyDescent="0.25">
      <c r="A135" s="17" t="str">
        <f>[1]Protokolas!A206</f>
        <v>molėtų</v>
      </c>
      <c r="B135" s="17" t="str">
        <f>[1]Protokolas!B206</f>
        <v>Skailė Karalytė</v>
      </c>
      <c r="C135" s="18">
        <f>[1]Protokolas!C206</f>
        <v>38797</v>
      </c>
      <c r="D135" s="17">
        <f>[1]Protokolas!D206</f>
        <v>13</v>
      </c>
      <c r="E135" s="17">
        <f>[1]Protokolas!E206</f>
        <v>0</v>
      </c>
      <c r="F135" s="17">
        <f>[1]Protokolas!F206</f>
        <v>230</v>
      </c>
      <c r="G135" s="17">
        <f>[1]Protokolas!G206</f>
        <v>1</v>
      </c>
      <c r="H135" s="17">
        <f>[1]Protokolas!H206</f>
        <v>8</v>
      </c>
      <c r="I135" s="17">
        <f>[1]Protokolas!I206</f>
        <v>1</v>
      </c>
      <c r="J135" s="19">
        <f t="shared" si="2"/>
        <v>2</v>
      </c>
      <c r="K135" s="20">
        <f t="shared" si="3"/>
        <v>125</v>
      </c>
    </row>
    <row r="136" spans="1:11" x14ac:dyDescent="0.25">
      <c r="A136" s="11"/>
      <c r="B136" s="1"/>
      <c r="C136" s="22"/>
      <c r="D136" s="23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59" t="s">
        <v>10</v>
      </c>
      <c r="C137" s="59"/>
      <c r="D137" s="59"/>
      <c r="E137" s="59"/>
      <c r="F137" s="24"/>
      <c r="G137" s="24"/>
      <c r="H137" s="24"/>
      <c r="I137" s="59" t="str">
        <f>[1]Protokolas!G326</f>
        <v>J.Kirilovienė</v>
      </c>
      <c r="J137" s="59"/>
      <c r="K137" s="11"/>
    </row>
    <row r="138" spans="1:11" x14ac:dyDescent="0.25">
      <c r="A138" s="11"/>
      <c r="B138" s="24"/>
      <c r="C138" s="24"/>
      <c r="D138" s="24"/>
      <c r="E138" s="24"/>
      <c r="F138" s="24"/>
      <c r="G138" s="24"/>
      <c r="H138" s="24"/>
      <c r="I138" s="24"/>
      <c r="J138" s="24"/>
      <c r="K138" s="11"/>
    </row>
    <row r="139" spans="1:11" x14ac:dyDescent="0.25">
      <c r="A139" s="11"/>
      <c r="B139" s="24"/>
      <c r="C139" s="24"/>
      <c r="D139" s="24"/>
      <c r="E139" s="24"/>
      <c r="F139" s="24"/>
      <c r="G139" s="24"/>
      <c r="H139" s="24"/>
      <c r="I139" s="24"/>
      <c r="J139" s="24"/>
      <c r="K139" s="11"/>
    </row>
    <row r="140" spans="1:11" x14ac:dyDescent="0.25">
      <c r="A140" s="22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1" x14ac:dyDescent="0.25">
      <c r="A141" s="22"/>
      <c r="B141" s="59" t="s">
        <v>11</v>
      </c>
      <c r="C141" s="59"/>
      <c r="D141" s="59"/>
      <c r="E141" s="59"/>
      <c r="F141" s="24"/>
      <c r="G141" s="24"/>
      <c r="H141" s="24"/>
      <c r="I141" s="59" t="str">
        <f>[1]Protokolas!G329</f>
        <v>I.Maigienė</v>
      </c>
      <c r="J141" s="59"/>
    </row>
    <row r="142" spans="1:11" x14ac:dyDescent="0.25">
      <c r="A142" s="22"/>
    </row>
    <row r="143" spans="1:11" x14ac:dyDescent="0.25">
      <c r="A143" s="22"/>
    </row>
    <row r="144" spans="1:11" hidden="1" x14ac:dyDescent="0.25">
      <c r="A144" s="22"/>
    </row>
    <row r="145" spans="1:1" hidden="1" x14ac:dyDescent="0.25">
      <c r="A145" s="22"/>
    </row>
    <row r="146" spans="1:1" hidden="1" x14ac:dyDescent="0.25">
      <c r="A146" s="22"/>
    </row>
    <row r="147" spans="1:1" x14ac:dyDescent="0.25"/>
    <row r="148" spans="1:1" x14ac:dyDescent="0.25"/>
    <row r="149" spans="1:1" x14ac:dyDescent="0.25"/>
    <row r="150" spans="1:1" x14ac:dyDescent="0.25"/>
    <row r="151" spans="1:1" x14ac:dyDescent="0.25"/>
    <row r="152" spans="1:1" x14ac:dyDescent="0.25"/>
    <row r="153" spans="1:1" x14ac:dyDescent="0.25"/>
    <row r="154" spans="1:1" x14ac:dyDescent="0.25"/>
    <row r="155" spans="1:1" x14ac:dyDescent="0.25"/>
    <row r="156" spans="1:1" x14ac:dyDescent="0.25"/>
    <row r="157" spans="1:1" x14ac:dyDescent="0.25"/>
    <row r="158" spans="1:1" x14ac:dyDescent="0.25"/>
    <row r="159" spans="1:1" x14ac:dyDescent="0.25"/>
    <row r="160" spans="1:1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</sheetData>
  <mergeCells count="17">
    <mergeCell ref="K9:K10"/>
    <mergeCell ref="B137:E137"/>
    <mergeCell ref="I137:J137"/>
    <mergeCell ref="B141:E141"/>
    <mergeCell ref="I141:J141"/>
    <mergeCell ref="B1:I1"/>
    <mergeCell ref="B3:F3"/>
    <mergeCell ref="I3:J3"/>
    <mergeCell ref="B5:I5"/>
    <mergeCell ref="A9:A10"/>
    <mergeCell ref="B9:B10"/>
    <mergeCell ref="C9:C10"/>
    <mergeCell ref="D9:E9"/>
    <mergeCell ref="F9:G9"/>
    <mergeCell ref="H9:I9"/>
    <mergeCell ref="J9:J10"/>
    <mergeCell ref="A6:K6"/>
  </mergeCells>
  <dataValidations count="1">
    <dataValidation allowBlank="1" showInputMessage="1" showErrorMessage="1" prompt="Sutrumpintas komandos pavadinimas" sqref="A11:I135 IW11:JE135 SS11:TA135 ACO11:ACW135 AMK11:AMS135 AWG11:AWO135 BGC11:BGK135 BPY11:BQG135 BZU11:CAC135 CJQ11:CJY135 CTM11:CTU135 DDI11:DDQ135 DNE11:DNM135 DXA11:DXI135 EGW11:EHE135 EQS11:ERA135 FAO11:FAW135 FKK11:FKS135 FUG11:FUO135 GEC11:GEK135 GNY11:GOG135 GXU11:GYC135 HHQ11:HHY135 HRM11:HRU135 IBI11:IBQ135 ILE11:ILM135 IVA11:IVI135 JEW11:JFE135 JOS11:JPA135 JYO11:JYW135 KIK11:KIS135 KSG11:KSO135 LCC11:LCK135 LLY11:LMG135 LVU11:LWC135 MFQ11:MFY135 MPM11:MPU135 MZI11:MZQ135 NJE11:NJM135 NTA11:NTI135 OCW11:ODE135 OMS11:ONA135 OWO11:OWW135 PGK11:PGS135 PQG11:PQO135 QAC11:QAK135 QJY11:QKG135 QTU11:QUC135 RDQ11:RDY135 RNM11:RNU135 RXI11:RXQ135 SHE11:SHM135 SRA11:SRI135 TAW11:TBE135 TKS11:TLA135 TUO11:TUW135 UEK11:UES135 UOG11:UOO135 UYC11:UYK135 VHY11:VIG135 VRU11:VSC135 WBQ11:WBY135 WLM11:WLU135 WVI11:WVQ135 A65547:I65671 IW65547:JE65671 SS65547:TA65671 ACO65547:ACW65671 AMK65547:AMS65671 AWG65547:AWO65671 BGC65547:BGK65671 BPY65547:BQG65671 BZU65547:CAC65671 CJQ65547:CJY65671 CTM65547:CTU65671 DDI65547:DDQ65671 DNE65547:DNM65671 DXA65547:DXI65671 EGW65547:EHE65671 EQS65547:ERA65671 FAO65547:FAW65671 FKK65547:FKS65671 FUG65547:FUO65671 GEC65547:GEK65671 GNY65547:GOG65671 GXU65547:GYC65671 HHQ65547:HHY65671 HRM65547:HRU65671 IBI65547:IBQ65671 ILE65547:ILM65671 IVA65547:IVI65671 JEW65547:JFE65671 JOS65547:JPA65671 JYO65547:JYW65671 KIK65547:KIS65671 KSG65547:KSO65671 LCC65547:LCK65671 LLY65547:LMG65671 LVU65547:LWC65671 MFQ65547:MFY65671 MPM65547:MPU65671 MZI65547:MZQ65671 NJE65547:NJM65671 NTA65547:NTI65671 OCW65547:ODE65671 OMS65547:ONA65671 OWO65547:OWW65671 PGK65547:PGS65671 PQG65547:PQO65671 QAC65547:QAK65671 QJY65547:QKG65671 QTU65547:QUC65671 RDQ65547:RDY65671 RNM65547:RNU65671 RXI65547:RXQ65671 SHE65547:SHM65671 SRA65547:SRI65671 TAW65547:TBE65671 TKS65547:TLA65671 TUO65547:TUW65671 UEK65547:UES65671 UOG65547:UOO65671 UYC65547:UYK65671 VHY65547:VIG65671 VRU65547:VSC65671 WBQ65547:WBY65671 WLM65547:WLU65671 WVI65547:WVQ65671 A131083:I131207 IW131083:JE131207 SS131083:TA131207 ACO131083:ACW131207 AMK131083:AMS131207 AWG131083:AWO131207 BGC131083:BGK131207 BPY131083:BQG131207 BZU131083:CAC131207 CJQ131083:CJY131207 CTM131083:CTU131207 DDI131083:DDQ131207 DNE131083:DNM131207 DXA131083:DXI131207 EGW131083:EHE131207 EQS131083:ERA131207 FAO131083:FAW131207 FKK131083:FKS131207 FUG131083:FUO131207 GEC131083:GEK131207 GNY131083:GOG131207 GXU131083:GYC131207 HHQ131083:HHY131207 HRM131083:HRU131207 IBI131083:IBQ131207 ILE131083:ILM131207 IVA131083:IVI131207 JEW131083:JFE131207 JOS131083:JPA131207 JYO131083:JYW131207 KIK131083:KIS131207 KSG131083:KSO131207 LCC131083:LCK131207 LLY131083:LMG131207 LVU131083:LWC131207 MFQ131083:MFY131207 MPM131083:MPU131207 MZI131083:MZQ131207 NJE131083:NJM131207 NTA131083:NTI131207 OCW131083:ODE131207 OMS131083:ONA131207 OWO131083:OWW131207 PGK131083:PGS131207 PQG131083:PQO131207 QAC131083:QAK131207 QJY131083:QKG131207 QTU131083:QUC131207 RDQ131083:RDY131207 RNM131083:RNU131207 RXI131083:RXQ131207 SHE131083:SHM131207 SRA131083:SRI131207 TAW131083:TBE131207 TKS131083:TLA131207 TUO131083:TUW131207 UEK131083:UES131207 UOG131083:UOO131207 UYC131083:UYK131207 VHY131083:VIG131207 VRU131083:VSC131207 WBQ131083:WBY131207 WLM131083:WLU131207 WVI131083:WVQ131207 A196619:I196743 IW196619:JE196743 SS196619:TA196743 ACO196619:ACW196743 AMK196619:AMS196743 AWG196619:AWO196743 BGC196619:BGK196743 BPY196619:BQG196743 BZU196619:CAC196743 CJQ196619:CJY196743 CTM196619:CTU196743 DDI196619:DDQ196743 DNE196619:DNM196743 DXA196619:DXI196743 EGW196619:EHE196743 EQS196619:ERA196743 FAO196619:FAW196743 FKK196619:FKS196743 FUG196619:FUO196743 GEC196619:GEK196743 GNY196619:GOG196743 GXU196619:GYC196743 HHQ196619:HHY196743 HRM196619:HRU196743 IBI196619:IBQ196743 ILE196619:ILM196743 IVA196619:IVI196743 JEW196619:JFE196743 JOS196619:JPA196743 JYO196619:JYW196743 KIK196619:KIS196743 KSG196619:KSO196743 LCC196619:LCK196743 LLY196619:LMG196743 LVU196619:LWC196743 MFQ196619:MFY196743 MPM196619:MPU196743 MZI196619:MZQ196743 NJE196619:NJM196743 NTA196619:NTI196743 OCW196619:ODE196743 OMS196619:ONA196743 OWO196619:OWW196743 PGK196619:PGS196743 PQG196619:PQO196743 QAC196619:QAK196743 QJY196619:QKG196743 QTU196619:QUC196743 RDQ196619:RDY196743 RNM196619:RNU196743 RXI196619:RXQ196743 SHE196619:SHM196743 SRA196619:SRI196743 TAW196619:TBE196743 TKS196619:TLA196743 TUO196619:TUW196743 UEK196619:UES196743 UOG196619:UOO196743 UYC196619:UYK196743 VHY196619:VIG196743 VRU196619:VSC196743 WBQ196619:WBY196743 WLM196619:WLU196743 WVI196619:WVQ196743 A262155:I262279 IW262155:JE262279 SS262155:TA262279 ACO262155:ACW262279 AMK262155:AMS262279 AWG262155:AWO262279 BGC262155:BGK262279 BPY262155:BQG262279 BZU262155:CAC262279 CJQ262155:CJY262279 CTM262155:CTU262279 DDI262155:DDQ262279 DNE262155:DNM262279 DXA262155:DXI262279 EGW262155:EHE262279 EQS262155:ERA262279 FAO262155:FAW262279 FKK262155:FKS262279 FUG262155:FUO262279 GEC262155:GEK262279 GNY262155:GOG262279 GXU262155:GYC262279 HHQ262155:HHY262279 HRM262155:HRU262279 IBI262155:IBQ262279 ILE262155:ILM262279 IVA262155:IVI262279 JEW262155:JFE262279 JOS262155:JPA262279 JYO262155:JYW262279 KIK262155:KIS262279 KSG262155:KSO262279 LCC262155:LCK262279 LLY262155:LMG262279 LVU262155:LWC262279 MFQ262155:MFY262279 MPM262155:MPU262279 MZI262155:MZQ262279 NJE262155:NJM262279 NTA262155:NTI262279 OCW262155:ODE262279 OMS262155:ONA262279 OWO262155:OWW262279 PGK262155:PGS262279 PQG262155:PQO262279 QAC262155:QAK262279 QJY262155:QKG262279 QTU262155:QUC262279 RDQ262155:RDY262279 RNM262155:RNU262279 RXI262155:RXQ262279 SHE262155:SHM262279 SRA262155:SRI262279 TAW262155:TBE262279 TKS262155:TLA262279 TUO262155:TUW262279 UEK262155:UES262279 UOG262155:UOO262279 UYC262155:UYK262279 VHY262155:VIG262279 VRU262155:VSC262279 WBQ262155:WBY262279 WLM262155:WLU262279 WVI262155:WVQ262279 A327691:I327815 IW327691:JE327815 SS327691:TA327815 ACO327691:ACW327815 AMK327691:AMS327815 AWG327691:AWO327815 BGC327691:BGK327815 BPY327691:BQG327815 BZU327691:CAC327815 CJQ327691:CJY327815 CTM327691:CTU327815 DDI327691:DDQ327815 DNE327691:DNM327815 DXA327691:DXI327815 EGW327691:EHE327815 EQS327691:ERA327815 FAO327691:FAW327815 FKK327691:FKS327815 FUG327691:FUO327815 GEC327691:GEK327815 GNY327691:GOG327815 GXU327691:GYC327815 HHQ327691:HHY327815 HRM327691:HRU327815 IBI327691:IBQ327815 ILE327691:ILM327815 IVA327691:IVI327815 JEW327691:JFE327815 JOS327691:JPA327815 JYO327691:JYW327815 KIK327691:KIS327815 KSG327691:KSO327815 LCC327691:LCK327815 LLY327691:LMG327815 LVU327691:LWC327815 MFQ327691:MFY327815 MPM327691:MPU327815 MZI327691:MZQ327815 NJE327691:NJM327815 NTA327691:NTI327815 OCW327691:ODE327815 OMS327691:ONA327815 OWO327691:OWW327815 PGK327691:PGS327815 PQG327691:PQO327815 QAC327691:QAK327815 QJY327691:QKG327815 QTU327691:QUC327815 RDQ327691:RDY327815 RNM327691:RNU327815 RXI327691:RXQ327815 SHE327691:SHM327815 SRA327691:SRI327815 TAW327691:TBE327815 TKS327691:TLA327815 TUO327691:TUW327815 UEK327691:UES327815 UOG327691:UOO327815 UYC327691:UYK327815 VHY327691:VIG327815 VRU327691:VSC327815 WBQ327691:WBY327815 WLM327691:WLU327815 WVI327691:WVQ327815 A393227:I393351 IW393227:JE393351 SS393227:TA393351 ACO393227:ACW393351 AMK393227:AMS393351 AWG393227:AWO393351 BGC393227:BGK393351 BPY393227:BQG393351 BZU393227:CAC393351 CJQ393227:CJY393351 CTM393227:CTU393351 DDI393227:DDQ393351 DNE393227:DNM393351 DXA393227:DXI393351 EGW393227:EHE393351 EQS393227:ERA393351 FAO393227:FAW393351 FKK393227:FKS393351 FUG393227:FUO393351 GEC393227:GEK393351 GNY393227:GOG393351 GXU393227:GYC393351 HHQ393227:HHY393351 HRM393227:HRU393351 IBI393227:IBQ393351 ILE393227:ILM393351 IVA393227:IVI393351 JEW393227:JFE393351 JOS393227:JPA393351 JYO393227:JYW393351 KIK393227:KIS393351 KSG393227:KSO393351 LCC393227:LCK393351 LLY393227:LMG393351 LVU393227:LWC393351 MFQ393227:MFY393351 MPM393227:MPU393351 MZI393227:MZQ393351 NJE393227:NJM393351 NTA393227:NTI393351 OCW393227:ODE393351 OMS393227:ONA393351 OWO393227:OWW393351 PGK393227:PGS393351 PQG393227:PQO393351 QAC393227:QAK393351 QJY393227:QKG393351 QTU393227:QUC393351 RDQ393227:RDY393351 RNM393227:RNU393351 RXI393227:RXQ393351 SHE393227:SHM393351 SRA393227:SRI393351 TAW393227:TBE393351 TKS393227:TLA393351 TUO393227:TUW393351 UEK393227:UES393351 UOG393227:UOO393351 UYC393227:UYK393351 VHY393227:VIG393351 VRU393227:VSC393351 WBQ393227:WBY393351 WLM393227:WLU393351 WVI393227:WVQ393351 A458763:I458887 IW458763:JE458887 SS458763:TA458887 ACO458763:ACW458887 AMK458763:AMS458887 AWG458763:AWO458887 BGC458763:BGK458887 BPY458763:BQG458887 BZU458763:CAC458887 CJQ458763:CJY458887 CTM458763:CTU458887 DDI458763:DDQ458887 DNE458763:DNM458887 DXA458763:DXI458887 EGW458763:EHE458887 EQS458763:ERA458887 FAO458763:FAW458887 FKK458763:FKS458887 FUG458763:FUO458887 GEC458763:GEK458887 GNY458763:GOG458887 GXU458763:GYC458887 HHQ458763:HHY458887 HRM458763:HRU458887 IBI458763:IBQ458887 ILE458763:ILM458887 IVA458763:IVI458887 JEW458763:JFE458887 JOS458763:JPA458887 JYO458763:JYW458887 KIK458763:KIS458887 KSG458763:KSO458887 LCC458763:LCK458887 LLY458763:LMG458887 LVU458763:LWC458887 MFQ458763:MFY458887 MPM458763:MPU458887 MZI458763:MZQ458887 NJE458763:NJM458887 NTA458763:NTI458887 OCW458763:ODE458887 OMS458763:ONA458887 OWO458763:OWW458887 PGK458763:PGS458887 PQG458763:PQO458887 QAC458763:QAK458887 QJY458763:QKG458887 QTU458763:QUC458887 RDQ458763:RDY458887 RNM458763:RNU458887 RXI458763:RXQ458887 SHE458763:SHM458887 SRA458763:SRI458887 TAW458763:TBE458887 TKS458763:TLA458887 TUO458763:TUW458887 UEK458763:UES458887 UOG458763:UOO458887 UYC458763:UYK458887 VHY458763:VIG458887 VRU458763:VSC458887 WBQ458763:WBY458887 WLM458763:WLU458887 WVI458763:WVQ458887 A524299:I524423 IW524299:JE524423 SS524299:TA524423 ACO524299:ACW524423 AMK524299:AMS524423 AWG524299:AWO524423 BGC524299:BGK524423 BPY524299:BQG524423 BZU524299:CAC524423 CJQ524299:CJY524423 CTM524299:CTU524423 DDI524299:DDQ524423 DNE524299:DNM524423 DXA524299:DXI524423 EGW524299:EHE524423 EQS524299:ERA524423 FAO524299:FAW524423 FKK524299:FKS524423 FUG524299:FUO524423 GEC524299:GEK524423 GNY524299:GOG524423 GXU524299:GYC524423 HHQ524299:HHY524423 HRM524299:HRU524423 IBI524299:IBQ524423 ILE524299:ILM524423 IVA524299:IVI524423 JEW524299:JFE524423 JOS524299:JPA524423 JYO524299:JYW524423 KIK524299:KIS524423 KSG524299:KSO524423 LCC524299:LCK524423 LLY524299:LMG524423 LVU524299:LWC524423 MFQ524299:MFY524423 MPM524299:MPU524423 MZI524299:MZQ524423 NJE524299:NJM524423 NTA524299:NTI524423 OCW524299:ODE524423 OMS524299:ONA524423 OWO524299:OWW524423 PGK524299:PGS524423 PQG524299:PQO524423 QAC524299:QAK524423 QJY524299:QKG524423 QTU524299:QUC524423 RDQ524299:RDY524423 RNM524299:RNU524423 RXI524299:RXQ524423 SHE524299:SHM524423 SRA524299:SRI524423 TAW524299:TBE524423 TKS524299:TLA524423 TUO524299:TUW524423 UEK524299:UES524423 UOG524299:UOO524423 UYC524299:UYK524423 VHY524299:VIG524423 VRU524299:VSC524423 WBQ524299:WBY524423 WLM524299:WLU524423 WVI524299:WVQ524423 A589835:I589959 IW589835:JE589959 SS589835:TA589959 ACO589835:ACW589959 AMK589835:AMS589959 AWG589835:AWO589959 BGC589835:BGK589959 BPY589835:BQG589959 BZU589835:CAC589959 CJQ589835:CJY589959 CTM589835:CTU589959 DDI589835:DDQ589959 DNE589835:DNM589959 DXA589835:DXI589959 EGW589835:EHE589959 EQS589835:ERA589959 FAO589835:FAW589959 FKK589835:FKS589959 FUG589835:FUO589959 GEC589835:GEK589959 GNY589835:GOG589959 GXU589835:GYC589959 HHQ589835:HHY589959 HRM589835:HRU589959 IBI589835:IBQ589959 ILE589835:ILM589959 IVA589835:IVI589959 JEW589835:JFE589959 JOS589835:JPA589959 JYO589835:JYW589959 KIK589835:KIS589959 KSG589835:KSO589959 LCC589835:LCK589959 LLY589835:LMG589959 LVU589835:LWC589959 MFQ589835:MFY589959 MPM589835:MPU589959 MZI589835:MZQ589959 NJE589835:NJM589959 NTA589835:NTI589959 OCW589835:ODE589959 OMS589835:ONA589959 OWO589835:OWW589959 PGK589835:PGS589959 PQG589835:PQO589959 QAC589835:QAK589959 QJY589835:QKG589959 QTU589835:QUC589959 RDQ589835:RDY589959 RNM589835:RNU589959 RXI589835:RXQ589959 SHE589835:SHM589959 SRA589835:SRI589959 TAW589835:TBE589959 TKS589835:TLA589959 TUO589835:TUW589959 UEK589835:UES589959 UOG589835:UOO589959 UYC589835:UYK589959 VHY589835:VIG589959 VRU589835:VSC589959 WBQ589835:WBY589959 WLM589835:WLU589959 WVI589835:WVQ589959 A655371:I655495 IW655371:JE655495 SS655371:TA655495 ACO655371:ACW655495 AMK655371:AMS655495 AWG655371:AWO655495 BGC655371:BGK655495 BPY655371:BQG655495 BZU655371:CAC655495 CJQ655371:CJY655495 CTM655371:CTU655495 DDI655371:DDQ655495 DNE655371:DNM655495 DXA655371:DXI655495 EGW655371:EHE655495 EQS655371:ERA655495 FAO655371:FAW655495 FKK655371:FKS655495 FUG655371:FUO655495 GEC655371:GEK655495 GNY655371:GOG655495 GXU655371:GYC655495 HHQ655371:HHY655495 HRM655371:HRU655495 IBI655371:IBQ655495 ILE655371:ILM655495 IVA655371:IVI655495 JEW655371:JFE655495 JOS655371:JPA655495 JYO655371:JYW655495 KIK655371:KIS655495 KSG655371:KSO655495 LCC655371:LCK655495 LLY655371:LMG655495 LVU655371:LWC655495 MFQ655371:MFY655495 MPM655371:MPU655495 MZI655371:MZQ655495 NJE655371:NJM655495 NTA655371:NTI655495 OCW655371:ODE655495 OMS655371:ONA655495 OWO655371:OWW655495 PGK655371:PGS655495 PQG655371:PQO655495 QAC655371:QAK655495 QJY655371:QKG655495 QTU655371:QUC655495 RDQ655371:RDY655495 RNM655371:RNU655495 RXI655371:RXQ655495 SHE655371:SHM655495 SRA655371:SRI655495 TAW655371:TBE655495 TKS655371:TLA655495 TUO655371:TUW655495 UEK655371:UES655495 UOG655371:UOO655495 UYC655371:UYK655495 VHY655371:VIG655495 VRU655371:VSC655495 WBQ655371:WBY655495 WLM655371:WLU655495 WVI655371:WVQ655495 A720907:I721031 IW720907:JE721031 SS720907:TA721031 ACO720907:ACW721031 AMK720907:AMS721031 AWG720907:AWO721031 BGC720907:BGK721031 BPY720907:BQG721031 BZU720907:CAC721031 CJQ720907:CJY721031 CTM720907:CTU721031 DDI720907:DDQ721031 DNE720907:DNM721031 DXA720907:DXI721031 EGW720907:EHE721031 EQS720907:ERA721031 FAO720907:FAW721031 FKK720907:FKS721031 FUG720907:FUO721031 GEC720907:GEK721031 GNY720907:GOG721031 GXU720907:GYC721031 HHQ720907:HHY721031 HRM720907:HRU721031 IBI720907:IBQ721031 ILE720907:ILM721031 IVA720907:IVI721031 JEW720907:JFE721031 JOS720907:JPA721031 JYO720907:JYW721031 KIK720907:KIS721031 KSG720907:KSO721031 LCC720907:LCK721031 LLY720907:LMG721031 LVU720907:LWC721031 MFQ720907:MFY721031 MPM720907:MPU721031 MZI720907:MZQ721031 NJE720907:NJM721031 NTA720907:NTI721031 OCW720907:ODE721031 OMS720907:ONA721031 OWO720907:OWW721031 PGK720907:PGS721031 PQG720907:PQO721031 QAC720907:QAK721031 QJY720907:QKG721031 QTU720907:QUC721031 RDQ720907:RDY721031 RNM720907:RNU721031 RXI720907:RXQ721031 SHE720907:SHM721031 SRA720907:SRI721031 TAW720907:TBE721031 TKS720907:TLA721031 TUO720907:TUW721031 UEK720907:UES721031 UOG720907:UOO721031 UYC720907:UYK721031 VHY720907:VIG721031 VRU720907:VSC721031 WBQ720907:WBY721031 WLM720907:WLU721031 WVI720907:WVQ721031 A786443:I786567 IW786443:JE786567 SS786443:TA786567 ACO786443:ACW786567 AMK786443:AMS786567 AWG786443:AWO786567 BGC786443:BGK786567 BPY786443:BQG786567 BZU786443:CAC786567 CJQ786443:CJY786567 CTM786443:CTU786567 DDI786443:DDQ786567 DNE786443:DNM786567 DXA786443:DXI786567 EGW786443:EHE786567 EQS786443:ERA786567 FAO786443:FAW786567 FKK786443:FKS786567 FUG786443:FUO786567 GEC786443:GEK786567 GNY786443:GOG786567 GXU786443:GYC786567 HHQ786443:HHY786567 HRM786443:HRU786567 IBI786443:IBQ786567 ILE786443:ILM786567 IVA786443:IVI786567 JEW786443:JFE786567 JOS786443:JPA786567 JYO786443:JYW786567 KIK786443:KIS786567 KSG786443:KSO786567 LCC786443:LCK786567 LLY786443:LMG786567 LVU786443:LWC786567 MFQ786443:MFY786567 MPM786443:MPU786567 MZI786443:MZQ786567 NJE786443:NJM786567 NTA786443:NTI786567 OCW786443:ODE786567 OMS786443:ONA786567 OWO786443:OWW786567 PGK786443:PGS786567 PQG786443:PQO786567 QAC786443:QAK786567 QJY786443:QKG786567 QTU786443:QUC786567 RDQ786443:RDY786567 RNM786443:RNU786567 RXI786443:RXQ786567 SHE786443:SHM786567 SRA786443:SRI786567 TAW786443:TBE786567 TKS786443:TLA786567 TUO786443:TUW786567 UEK786443:UES786567 UOG786443:UOO786567 UYC786443:UYK786567 VHY786443:VIG786567 VRU786443:VSC786567 WBQ786443:WBY786567 WLM786443:WLU786567 WVI786443:WVQ786567 A851979:I852103 IW851979:JE852103 SS851979:TA852103 ACO851979:ACW852103 AMK851979:AMS852103 AWG851979:AWO852103 BGC851979:BGK852103 BPY851979:BQG852103 BZU851979:CAC852103 CJQ851979:CJY852103 CTM851979:CTU852103 DDI851979:DDQ852103 DNE851979:DNM852103 DXA851979:DXI852103 EGW851979:EHE852103 EQS851979:ERA852103 FAO851979:FAW852103 FKK851979:FKS852103 FUG851979:FUO852103 GEC851979:GEK852103 GNY851979:GOG852103 GXU851979:GYC852103 HHQ851979:HHY852103 HRM851979:HRU852103 IBI851979:IBQ852103 ILE851979:ILM852103 IVA851979:IVI852103 JEW851979:JFE852103 JOS851979:JPA852103 JYO851979:JYW852103 KIK851979:KIS852103 KSG851979:KSO852103 LCC851979:LCK852103 LLY851979:LMG852103 LVU851979:LWC852103 MFQ851979:MFY852103 MPM851979:MPU852103 MZI851979:MZQ852103 NJE851979:NJM852103 NTA851979:NTI852103 OCW851979:ODE852103 OMS851979:ONA852103 OWO851979:OWW852103 PGK851979:PGS852103 PQG851979:PQO852103 QAC851979:QAK852103 QJY851979:QKG852103 QTU851979:QUC852103 RDQ851979:RDY852103 RNM851979:RNU852103 RXI851979:RXQ852103 SHE851979:SHM852103 SRA851979:SRI852103 TAW851979:TBE852103 TKS851979:TLA852103 TUO851979:TUW852103 UEK851979:UES852103 UOG851979:UOO852103 UYC851979:UYK852103 VHY851979:VIG852103 VRU851979:VSC852103 WBQ851979:WBY852103 WLM851979:WLU852103 WVI851979:WVQ852103 A917515:I917639 IW917515:JE917639 SS917515:TA917639 ACO917515:ACW917639 AMK917515:AMS917639 AWG917515:AWO917639 BGC917515:BGK917639 BPY917515:BQG917639 BZU917515:CAC917639 CJQ917515:CJY917639 CTM917515:CTU917639 DDI917515:DDQ917639 DNE917515:DNM917639 DXA917515:DXI917639 EGW917515:EHE917639 EQS917515:ERA917639 FAO917515:FAW917639 FKK917515:FKS917639 FUG917515:FUO917639 GEC917515:GEK917639 GNY917515:GOG917639 GXU917515:GYC917639 HHQ917515:HHY917639 HRM917515:HRU917639 IBI917515:IBQ917639 ILE917515:ILM917639 IVA917515:IVI917639 JEW917515:JFE917639 JOS917515:JPA917639 JYO917515:JYW917639 KIK917515:KIS917639 KSG917515:KSO917639 LCC917515:LCK917639 LLY917515:LMG917639 LVU917515:LWC917639 MFQ917515:MFY917639 MPM917515:MPU917639 MZI917515:MZQ917639 NJE917515:NJM917639 NTA917515:NTI917639 OCW917515:ODE917639 OMS917515:ONA917639 OWO917515:OWW917639 PGK917515:PGS917639 PQG917515:PQO917639 QAC917515:QAK917639 QJY917515:QKG917639 QTU917515:QUC917639 RDQ917515:RDY917639 RNM917515:RNU917639 RXI917515:RXQ917639 SHE917515:SHM917639 SRA917515:SRI917639 TAW917515:TBE917639 TKS917515:TLA917639 TUO917515:TUW917639 UEK917515:UES917639 UOG917515:UOO917639 UYC917515:UYK917639 VHY917515:VIG917639 VRU917515:VSC917639 WBQ917515:WBY917639 WLM917515:WLU917639 WVI917515:WVQ917639 A983051:I983175 IW983051:JE983175 SS983051:TA983175 ACO983051:ACW983175 AMK983051:AMS983175 AWG983051:AWO983175 BGC983051:BGK983175 BPY983051:BQG983175 BZU983051:CAC983175 CJQ983051:CJY983175 CTM983051:CTU983175 DDI983051:DDQ983175 DNE983051:DNM983175 DXA983051:DXI983175 EGW983051:EHE983175 EQS983051:ERA983175 FAO983051:FAW983175 FKK983051:FKS983175 FUG983051:FUO983175 GEC983051:GEK983175 GNY983051:GOG983175 GXU983051:GYC983175 HHQ983051:HHY983175 HRM983051:HRU983175 IBI983051:IBQ983175 ILE983051:ILM983175 IVA983051:IVI983175 JEW983051:JFE983175 JOS983051:JPA983175 JYO983051:JYW983175 KIK983051:KIS983175 KSG983051:KSO983175 LCC983051:LCK983175 LLY983051:LMG983175 LVU983051:LWC983175 MFQ983051:MFY983175 MPM983051:MPU983175 MZI983051:MZQ983175 NJE983051:NJM983175 NTA983051:NTI983175 OCW983051:ODE983175 OMS983051:ONA983175 OWO983051:OWW983175 PGK983051:PGS983175 PQG983051:PQO983175 QAC983051:QAK983175 QJY983051:QKG983175 QTU983051:QUC983175 RDQ983051:RDY983175 RNM983051:RNU983175 RXI983051:RXQ983175 SHE983051:SHM983175 SRA983051:SRI983175 TAW983051:TBE983175 TKS983051:TLA983175 TUO983051:TUW983175 UEK983051:UES983175 UOG983051:UOO983175 UYC983051:UYK983175 VHY983051:VIG983175 VRU983051:VSC983175 WBQ983051:WBY983175 WLM983051:WLU983175 WVI983051:WVQ98317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C32" sqref="C32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8.42578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8.42578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8.42578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8.42578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8.42578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8.42578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8.42578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8.42578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8.42578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8.42578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8.42578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8.42578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8.42578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8.42578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8.42578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8.42578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8.42578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8.42578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8.42578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8.42578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8.42578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8.42578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8.42578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8.42578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8.42578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8.42578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8.42578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8.42578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8.42578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8.42578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8.42578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8.42578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8.42578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8.42578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8.42578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8.42578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8.42578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8.42578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8.42578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8.42578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8.42578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8.42578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8.42578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8.42578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8.42578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8.42578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8.42578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8.42578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8.42578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8.42578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8.42578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8.42578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8.42578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8.42578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8.42578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8.42578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8.42578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8.42578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8.42578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8.42578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8.42578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8.42578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8.42578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8.42578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6"/>
      <c r="B1" s="43" t="str">
        <f>[1]Protokolas!$B$1</f>
        <v>2016-2017 m.m. Lietuvos mokyklų žaidynių lengvosios atletikos trikovės finalinės varžybos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12.75" customHeight="1" x14ac:dyDescent="0.25">
      <c r="A2" s="2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3.25" customHeight="1" x14ac:dyDescent="0.25">
      <c r="A3" s="9"/>
      <c r="B3" s="44" t="str">
        <f>[1]Protokolas!$B$3</f>
        <v>Utena, 2017-05-10</v>
      </c>
      <c r="C3" s="44"/>
      <c r="D3" s="44"/>
      <c r="E3" s="44"/>
      <c r="F3" s="44"/>
      <c r="G3" s="44"/>
      <c r="H3" s="44"/>
      <c r="I3" s="41"/>
      <c r="J3" s="41"/>
      <c r="K3" s="45" t="str">
        <f>[1]Protokolas!$I$3</f>
        <v>Merginos</v>
      </c>
      <c r="L3" s="45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60" t="s">
        <v>12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27.75" customHeight="1" x14ac:dyDescent="0.25">
      <c r="A6" s="28" t="s">
        <v>13</v>
      </c>
      <c r="B6" s="61" t="s">
        <v>1</v>
      </c>
      <c r="C6" s="61"/>
      <c r="D6" s="61"/>
      <c r="E6" s="61"/>
      <c r="F6" s="61"/>
      <c r="G6" s="61"/>
      <c r="H6" s="61"/>
      <c r="I6" s="61"/>
      <c r="J6" s="61"/>
      <c r="K6" s="61"/>
      <c r="L6" s="28" t="s">
        <v>9</v>
      </c>
      <c r="M6" s="28" t="s">
        <v>7</v>
      </c>
      <c r="N6" s="24"/>
    </row>
    <row r="7" spans="1:14" ht="20.100000000000001" customHeight="1" x14ac:dyDescent="0.25">
      <c r="A7" s="28">
        <v>1</v>
      </c>
      <c r="B7" s="29" t="str">
        <f>[1]Protokolas!B258</f>
        <v>Rokiškio Senamiesčio progimnazija</v>
      </c>
      <c r="C7" s="30"/>
      <c r="D7" s="30"/>
      <c r="E7" s="30"/>
      <c r="F7" s="30"/>
      <c r="G7" s="30"/>
      <c r="H7" s="30"/>
      <c r="I7" s="30"/>
      <c r="J7" s="30"/>
      <c r="K7" s="31"/>
      <c r="L7" s="28">
        <f>[1]Protokolas!J258</f>
        <v>704</v>
      </c>
      <c r="M7" s="28">
        <v>1</v>
      </c>
      <c r="N7" s="24"/>
    </row>
    <row r="8" spans="1:14" ht="20.100000000000001" customHeight="1" x14ac:dyDescent="0.25">
      <c r="A8" s="28">
        <f>SUM(A7,1)</f>
        <v>2</v>
      </c>
      <c r="B8" s="29" t="str">
        <f>[1]Protokolas!B77</f>
        <v>Kauno r. Garliavos Jonučių progimnazija</v>
      </c>
      <c r="C8" s="30"/>
      <c r="D8" s="30"/>
      <c r="E8" s="30"/>
      <c r="F8" s="30"/>
      <c r="G8" s="30"/>
      <c r="H8" s="30"/>
      <c r="I8" s="30"/>
      <c r="J8" s="30"/>
      <c r="K8" s="31"/>
      <c r="L8" s="28">
        <f>[1]Protokolas!J77</f>
        <v>668</v>
      </c>
      <c r="M8" s="28">
        <f>SUM(M7,1)</f>
        <v>2</v>
      </c>
      <c r="N8" s="24"/>
    </row>
    <row r="9" spans="1:14" ht="20.100000000000001" customHeight="1" x14ac:dyDescent="0.25">
      <c r="A9" s="28">
        <f t="shared" ref="A9:A31" si="0">SUM(A8,1)</f>
        <v>3</v>
      </c>
      <c r="B9" s="29" t="str">
        <f>[1]Protokolas!B65</f>
        <v>Mažeikių Pavasario pagrindinė mokykla</v>
      </c>
      <c r="C9" s="30"/>
      <c r="D9" s="30"/>
      <c r="E9" s="30"/>
      <c r="F9" s="30"/>
      <c r="G9" s="30"/>
      <c r="H9" s="30"/>
      <c r="I9" s="30"/>
      <c r="J9" s="30"/>
      <c r="K9" s="31"/>
      <c r="L9" s="28">
        <f>[1]Protokolas!J65</f>
        <v>662</v>
      </c>
      <c r="M9" s="28">
        <f t="shared" ref="M9:M31" si="1">SUM(M8,1)</f>
        <v>3</v>
      </c>
      <c r="N9" s="24"/>
    </row>
    <row r="10" spans="1:14" ht="20.100000000000001" customHeight="1" x14ac:dyDescent="0.25">
      <c r="A10" s="28">
        <f t="shared" si="0"/>
        <v>4</v>
      </c>
      <c r="B10" s="29" t="str">
        <f>[1]Protokolas!B17</f>
        <v>Biržų "Aušros" pagrindinė mokykla</v>
      </c>
      <c r="C10" s="30"/>
      <c r="D10" s="30"/>
      <c r="E10" s="30"/>
      <c r="F10" s="30"/>
      <c r="G10" s="30"/>
      <c r="H10" s="30"/>
      <c r="I10" s="30"/>
      <c r="J10" s="30"/>
      <c r="K10" s="31"/>
      <c r="L10" s="28">
        <f>[1]Protokolas!J17</f>
        <v>653</v>
      </c>
      <c r="M10" s="28">
        <f t="shared" si="1"/>
        <v>4</v>
      </c>
      <c r="N10" s="24"/>
    </row>
    <row r="11" spans="1:14" ht="20.100000000000001" customHeight="1" x14ac:dyDescent="0.25">
      <c r="A11" s="28">
        <f t="shared" si="0"/>
        <v>5</v>
      </c>
      <c r="B11" s="29" t="str">
        <f>[1]Protokolas!B234</f>
        <v>Kėdainių r. Krakių Mikalojaus Katkaus gimnazija</v>
      </c>
      <c r="C11" s="30"/>
      <c r="D11" s="30"/>
      <c r="E11" s="30"/>
      <c r="F11" s="30"/>
      <c r="G11" s="30"/>
      <c r="H11" s="30"/>
      <c r="I11" s="30"/>
      <c r="J11" s="30"/>
      <c r="K11" s="31"/>
      <c r="L11" s="28">
        <f>[1]Protokolas!J234</f>
        <v>617</v>
      </c>
      <c r="M11" s="28">
        <f t="shared" si="1"/>
        <v>5</v>
      </c>
      <c r="N11" s="24"/>
    </row>
    <row r="12" spans="1:14" ht="20.100000000000001" customHeight="1" x14ac:dyDescent="0.25">
      <c r="A12" s="28">
        <f t="shared" si="0"/>
        <v>6</v>
      </c>
      <c r="B12" s="29" t="str">
        <f>[1]Protokolas!B126</f>
        <v>Šiaulių Centro pradinė mokykla</v>
      </c>
      <c r="C12" s="30"/>
      <c r="D12" s="30"/>
      <c r="E12" s="30"/>
      <c r="F12" s="30"/>
      <c r="G12" s="30"/>
      <c r="H12" s="30"/>
      <c r="I12" s="30"/>
      <c r="J12" s="30"/>
      <c r="K12" s="31"/>
      <c r="L12" s="28">
        <f>[1]Protokolas!J126</f>
        <v>616</v>
      </c>
      <c r="M12" s="28">
        <f t="shared" si="1"/>
        <v>6</v>
      </c>
      <c r="N12" s="24"/>
    </row>
    <row r="13" spans="1:14" ht="20.100000000000001" customHeight="1" x14ac:dyDescent="0.25">
      <c r="A13" s="28">
        <f t="shared" si="0"/>
        <v>7</v>
      </c>
      <c r="B13" s="29" t="str">
        <f>[1]Protokolas!B114</f>
        <v>Raseinių Šaltinio progimnazija</v>
      </c>
      <c r="C13" s="30"/>
      <c r="D13" s="30"/>
      <c r="E13" s="30"/>
      <c r="F13" s="30"/>
      <c r="G13" s="30"/>
      <c r="H13" s="30"/>
      <c r="I13" s="30"/>
      <c r="J13" s="30"/>
      <c r="K13" s="31"/>
      <c r="L13" s="28">
        <f>[1]Protokolas!J114</f>
        <v>614</v>
      </c>
      <c r="M13" s="28">
        <f t="shared" si="1"/>
        <v>7</v>
      </c>
      <c r="N13" s="24"/>
    </row>
    <row r="14" spans="1:14" ht="20.100000000000001" customHeight="1" x14ac:dyDescent="0.25">
      <c r="A14" s="28">
        <f t="shared" si="0"/>
        <v>8</v>
      </c>
      <c r="B14" s="29" t="str">
        <f>[1]Protokolas!B5</f>
        <v>Kelmės "Kražantės" progimnazija</v>
      </c>
      <c r="C14" s="30"/>
      <c r="D14" s="30"/>
      <c r="E14" s="30"/>
      <c r="F14" s="30"/>
      <c r="G14" s="30"/>
      <c r="H14" s="30"/>
      <c r="I14" s="30"/>
      <c r="J14" s="30"/>
      <c r="K14" s="31"/>
      <c r="L14" s="28">
        <f>[1]Protokolas!J5</f>
        <v>604</v>
      </c>
      <c r="M14" s="28">
        <f t="shared" si="1"/>
        <v>8</v>
      </c>
      <c r="N14" s="24"/>
    </row>
    <row r="15" spans="1:14" ht="20.100000000000001" customHeight="1" x14ac:dyDescent="0.25">
      <c r="A15" s="28">
        <f t="shared" si="0"/>
        <v>9</v>
      </c>
      <c r="B15" s="29" t="str">
        <f>[1]Protokolas!B305</f>
        <v>Joniškio r. "Žagarės" gimnazija</v>
      </c>
      <c r="C15" s="30"/>
      <c r="D15" s="30"/>
      <c r="E15" s="30"/>
      <c r="F15" s="30"/>
      <c r="G15" s="30"/>
      <c r="H15" s="30"/>
      <c r="I15" s="30"/>
      <c r="J15" s="30"/>
      <c r="K15" s="31"/>
      <c r="L15" s="28">
        <f>[1]Protokolas!J305</f>
        <v>597</v>
      </c>
      <c r="M15" s="28">
        <f t="shared" si="1"/>
        <v>9</v>
      </c>
      <c r="N15" s="24"/>
    </row>
    <row r="16" spans="1:14" ht="20.100000000000001" customHeight="1" x14ac:dyDescent="0.25">
      <c r="A16" s="28">
        <f t="shared" si="0"/>
        <v>10</v>
      </c>
      <c r="B16" s="29" t="str">
        <f>[1]Protokolas!B89</f>
        <v>Jurbarko Vytauto Didžiojo pagrindinė mokykla</v>
      </c>
      <c r="C16" s="30"/>
      <c r="D16" s="30"/>
      <c r="E16" s="30"/>
      <c r="F16" s="30"/>
      <c r="G16" s="30"/>
      <c r="H16" s="30"/>
      <c r="I16" s="30"/>
      <c r="J16" s="30"/>
      <c r="K16" s="31"/>
      <c r="L16" s="28">
        <f>[1]Protokolas!J89</f>
        <v>593</v>
      </c>
      <c r="M16" s="28">
        <f t="shared" si="1"/>
        <v>10</v>
      </c>
      <c r="N16" s="24"/>
    </row>
    <row r="17" spans="1:14" ht="20.100000000000001" customHeight="1" x14ac:dyDescent="0.25">
      <c r="A17" s="28">
        <f t="shared" si="0"/>
        <v>11</v>
      </c>
      <c r="B17" s="29" t="str">
        <f>[1]Protokolas!B28</f>
        <v>Vilniaus r. Buivydžių gimnazija</v>
      </c>
      <c r="C17" s="30"/>
      <c r="D17" s="30"/>
      <c r="E17" s="30"/>
      <c r="F17" s="30"/>
      <c r="G17" s="30"/>
      <c r="H17" s="30"/>
      <c r="I17" s="30"/>
      <c r="J17" s="30"/>
      <c r="K17" s="31"/>
      <c r="L17" s="28">
        <f>[1]Protokolas!J28</f>
        <v>588</v>
      </c>
      <c r="M17" s="28">
        <f t="shared" si="1"/>
        <v>11</v>
      </c>
      <c r="N17" s="24"/>
    </row>
    <row r="18" spans="1:14" ht="20.100000000000001" customHeight="1" x14ac:dyDescent="0.25">
      <c r="A18" s="28">
        <f t="shared" si="0"/>
        <v>12</v>
      </c>
      <c r="B18" s="29" t="str">
        <f>[1]Protokolas!B53</f>
        <v>Širvintų pradinė mokykla</v>
      </c>
      <c r="C18" s="30"/>
      <c r="D18" s="30"/>
      <c r="E18" s="30"/>
      <c r="F18" s="30"/>
      <c r="G18" s="30"/>
      <c r="H18" s="30"/>
      <c r="I18" s="30"/>
      <c r="J18" s="30"/>
      <c r="K18" s="31"/>
      <c r="L18" s="28">
        <f>[1]Protokolas!J53</f>
        <v>577</v>
      </c>
      <c r="M18" s="28">
        <f t="shared" si="1"/>
        <v>12</v>
      </c>
      <c r="N18" s="24"/>
    </row>
    <row r="19" spans="1:14" ht="20.100000000000001" customHeight="1" x14ac:dyDescent="0.25">
      <c r="A19" s="28">
        <f t="shared" si="0"/>
        <v>13</v>
      </c>
      <c r="B19" s="29" t="str">
        <f>[1]Protokolas!B294</f>
        <v>Šiaulių rajono Meškuičių gimnazija</v>
      </c>
      <c r="C19" s="30"/>
      <c r="D19" s="30"/>
      <c r="E19" s="30"/>
      <c r="F19" s="30"/>
      <c r="G19" s="30"/>
      <c r="H19" s="30"/>
      <c r="I19" s="30"/>
      <c r="J19" s="30"/>
      <c r="K19" s="31"/>
      <c r="L19" s="28">
        <f>[1]Protokolas!J294</f>
        <v>564</v>
      </c>
      <c r="M19" s="28">
        <f t="shared" si="1"/>
        <v>13</v>
      </c>
      <c r="N19" s="24"/>
    </row>
    <row r="20" spans="1:14" ht="20.100000000000001" customHeight="1" x14ac:dyDescent="0.25">
      <c r="A20" s="28">
        <f t="shared" si="0"/>
        <v>14</v>
      </c>
      <c r="B20" s="29" t="str">
        <f>[1]Protokolas!B270</f>
        <v>Panevėžio "Vyturio" progimnazija</v>
      </c>
      <c r="C20" s="30"/>
      <c r="D20" s="30"/>
      <c r="E20" s="30"/>
      <c r="F20" s="30"/>
      <c r="G20" s="30"/>
      <c r="H20" s="30"/>
      <c r="I20" s="30"/>
      <c r="J20" s="30"/>
      <c r="K20" s="31"/>
      <c r="L20" s="28">
        <f>[1]Protokolas!J270</f>
        <v>562</v>
      </c>
      <c r="M20" s="28">
        <f t="shared" si="1"/>
        <v>14</v>
      </c>
      <c r="N20" s="24"/>
    </row>
    <row r="21" spans="1:14" ht="20.100000000000001" customHeight="1" x14ac:dyDescent="0.25">
      <c r="A21" s="28">
        <f t="shared" si="0"/>
        <v>15</v>
      </c>
      <c r="B21" s="29" t="str">
        <f>[1]Protokolas!B101</f>
        <v>Gargždų "Kranto" pagrindinė mokykla</v>
      </c>
      <c r="C21" s="30"/>
      <c r="D21" s="30"/>
      <c r="E21" s="30"/>
      <c r="F21" s="30"/>
      <c r="G21" s="30"/>
      <c r="H21" s="30"/>
      <c r="I21" s="30"/>
      <c r="J21" s="30"/>
      <c r="K21" s="31"/>
      <c r="L21" s="28">
        <f>[1]Protokolas!J101</f>
        <v>553</v>
      </c>
      <c r="M21" s="28">
        <f t="shared" si="1"/>
        <v>15</v>
      </c>
      <c r="N21" s="24"/>
    </row>
    <row r="22" spans="1:14" ht="20.100000000000001" customHeight="1" x14ac:dyDescent="0.25">
      <c r="A22" s="28">
        <f t="shared" si="0"/>
        <v>16</v>
      </c>
      <c r="B22" s="29" t="str">
        <f>[1]Protokolas!B174</f>
        <v>Kauno Viktoro Kuprevičiaus pagrindinė mokykla</v>
      </c>
      <c r="C22" s="30"/>
      <c r="D22" s="30"/>
      <c r="E22" s="30"/>
      <c r="F22" s="30"/>
      <c r="G22" s="30"/>
      <c r="H22" s="30"/>
      <c r="I22" s="30"/>
      <c r="J22" s="30"/>
      <c r="K22" s="31"/>
      <c r="L22" s="28">
        <f>[1]Protokolas!J174</f>
        <v>550</v>
      </c>
      <c r="M22" s="28">
        <f t="shared" si="1"/>
        <v>16</v>
      </c>
      <c r="N22" s="24"/>
    </row>
    <row r="23" spans="1:14" ht="20.100000000000001" customHeight="1" x14ac:dyDescent="0.25">
      <c r="A23" s="28">
        <f t="shared" si="0"/>
        <v>17</v>
      </c>
      <c r="B23" s="29" t="str">
        <f>[1]Protokolas!B186</f>
        <v>Vilniaus Balsių progimnazija</v>
      </c>
      <c r="C23" s="30"/>
      <c r="D23" s="30"/>
      <c r="E23" s="30"/>
      <c r="F23" s="30"/>
      <c r="G23" s="30"/>
      <c r="H23" s="30"/>
      <c r="I23" s="30"/>
      <c r="J23" s="30"/>
      <c r="K23" s="31"/>
      <c r="L23" s="28">
        <f>[1]Protokolas!J186</f>
        <v>547</v>
      </c>
      <c r="M23" s="28">
        <f t="shared" si="1"/>
        <v>17</v>
      </c>
      <c r="N23" s="24"/>
    </row>
    <row r="24" spans="1:14" ht="20.100000000000001" customHeight="1" x14ac:dyDescent="0.25">
      <c r="A24" s="28">
        <f t="shared" si="0"/>
        <v>18</v>
      </c>
      <c r="B24" s="29" t="str">
        <f>[1]Protokolas!B210</f>
        <v>Utenos Aukštakalnio progimnazijos "Žiburio" skyrius</v>
      </c>
      <c r="C24" s="30"/>
      <c r="D24" s="30"/>
      <c r="E24" s="30"/>
      <c r="F24" s="30"/>
      <c r="G24" s="30"/>
      <c r="H24" s="30"/>
      <c r="I24" s="30"/>
      <c r="J24" s="30"/>
      <c r="K24" s="31"/>
      <c r="L24" s="28">
        <f>[1]Protokolas!J210</f>
        <v>541</v>
      </c>
      <c r="M24" s="28">
        <f t="shared" si="1"/>
        <v>18</v>
      </c>
      <c r="N24" s="24"/>
    </row>
    <row r="25" spans="1:14" ht="20.100000000000001" customHeight="1" x14ac:dyDescent="0.25">
      <c r="A25" s="28">
        <f t="shared" si="0"/>
        <v>19</v>
      </c>
      <c r="B25" s="29" t="str">
        <f>[1]Protokolas!B41</f>
        <v>Visagino "Gerosios vilties" progimnazija</v>
      </c>
      <c r="C25" s="30"/>
      <c r="D25" s="30"/>
      <c r="E25" s="30"/>
      <c r="F25" s="30"/>
      <c r="G25" s="30"/>
      <c r="H25" s="30"/>
      <c r="I25" s="30"/>
      <c r="J25" s="30"/>
      <c r="K25" s="31"/>
      <c r="L25" s="28">
        <f>[1]Protokolas!J41</f>
        <v>538</v>
      </c>
      <c r="M25" s="28">
        <f t="shared" si="1"/>
        <v>19</v>
      </c>
      <c r="N25" s="24"/>
    </row>
    <row r="26" spans="1:14" ht="20.100000000000001" customHeight="1" x14ac:dyDescent="0.25">
      <c r="A26" s="28">
        <f t="shared" si="0"/>
        <v>20</v>
      </c>
      <c r="B26" s="29" t="str">
        <f>[1]Protokolas!B198</f>
        <v>Molėtų pradinė mokykla</v>
      </c>
      <c r="C26" s="30"/>
      <c r="D26" s="30"/>
      <c r="E26" s="30"/>
      <c r="F26" s="30"/>
      <c r="G26" s="30"/>
      <c r="H26" s="30"/>
      <c r="I26" s="30"/>
      <c r="J26" s="30"/>
      <c r="K26" s="31"/>
      <c r="L26" s="28">
        <f>[1]Protokolas!J198</f>
        <v>537</v>
      </c>
      <c r="M26" s="28">
        <f t="shared" si="1"/>
        <v>20</v>
      </c>
      <c r="N26" s="24"/>
    </row>
    <row r="27" spans="1:14" ht="20.100000000000001" customHeight="1" x14ac:dyDescent="0.25">
      <c r="A27" s="28">
        <f t="shared" si="0"/>
        <v>21</v>
      </c>
      <c r="B27" s="29" t="str">
        <f>[1]Protokolas!B162</f>
        <v>Alytaus Panemunės pagrindinė mokykla</v>
      </c>
      <c r="C27" s="30"/>
      <c r="D27" s="30"/>
      <c r="E27" s="30"/>
      <c r="F27" s="30"/>
      <c r="G27" s="30"/>
      <c r="H27" s="30"/>
      <c r="I27" s="30"/>
      <c r="J27" s="30"/>
      <c r="K27" s="31"/>
      <c r="L27" s="28">
        <f>[1]Protokolas!J162</f>
        <v>521</v>
      </c>
      <c r="M27" s="28">
        <f t="shared" si="1"/>
        <v>21</v>
      </c>
      <c r="N27" s="24"/>
    </row>
    <row r="28" spans="1:14" ht="20.100000000000001" customHeight="1" x14ac:dyDescent="0.25">
      <c r="A28" s="28">
        <f t="shared" si="0"/>
        <v>22</v>
      </c>
      <c r="B28" s="29" t="str">
        <f>[1]Protokolas!B246</f>
        <v>Radviliškio Gražinos pagrindinė mokykla</v>
      </c>
      <c r="C28" s="30"/>
      <c r="D28" s="30"/>
      <c r="E28" s="30"/>
      <c r="F28" s="30"/>
      <c r="G28" s="30"/>
      <c r="H28" s="30"/>
      <c r="I28" s="30"/>
      <c r="J28" s="30"/>
      <c r="K28" s="31"/>
      <c r="L28" s="28">
        <f>[1]Protokolas!J246</f>
        <v>507</v>
      </c>
      <c r="M28" s="28">
        <f t="shared" si="1"/>
        <v>22</v>
      </c>
      <c r="N28" s="24"/>
    </row>
    <row r="29" spans="1:14" ht="20.100000000000001" customHeight="1" x14ac:dyDescent="0.25">
      <c r="A29" s="28">
        <f t="shared" si="0"/>
        <v>23</v>
      </c>
      <c r="B29" s="29" t="str">
        <f>[1]Protokolas!B222</f>
        <v>Varėnos "Ryto" progimnazija</v>
      </c>
      <c r="C29" s="30"/>
      <c r="D29" s="30"/>
      <c r="E29" s="30"/>
      <c r="F29" s="30"/>
      <c r="G29" s="30"/>
      <c r="H29" s="30"/>
      <c r="I29" s="30"/>
      <c r="J29" s="30"/>
      <c r="K29" s="31"/>
      <c r="L29" s="28">
        <f>[1]Protokolas!J222</f>
        <v>484</v>
      </c>
      <c r="M29" s="28">
        <f t="shared" si="1"/>
        <v>23</v>
      </c>
      <c r="N29" s="24"/>
    </row>
    <row r="30" spans="1:14" ht="20.100000000000001" customHeight="1" x14ac:dyDescent="0.25">
      <c r="A30" s="28">
        <f t="shared" si="0"/>
        <v>24</v>
      </c>
      <c r="B30" s="40" t="str">
        <f>[1]Protokolas!B282</f>
        <v>Ignalinos r. Naujojo Daugėliškio mokykla-daugiafunkcis centras</v>
      </c>
      <c r="C30" s="30"/>
      <c r="D30" s="30"/>
      <c r="E30" s="30"/>
      <c r="F30" s="30"/>
      <c r="G30" s="30"/>
      <c r="H30" s="30"/>
      <c r="I30" s="30"/>
      <c r="J30" s="30"/>
      <c r="K30" s="31"/>
      <c r="L30" s="28">
        <f>[1]Protokolas!J282</f>
        <v>462</v>
      </c>
      <c r="M30" s="28">
        <f t="shared" si="1"/>
        <v>24</v>
      </c>
      <c r="N30" s="24"/>
    </row>
    <row r="31" spans="1:14" ht="20.100000000000001" customHeight="1" x14ac:dyDescent="0.25">
      <c r="A31" s="28">
        <f t="shared" si="0"/>
        <v>25</v>
      </c>
      <c r="B31" s="29" t="str">
        <f>[1]Protokolas!B138</f>
        <v>Kaltinėnų Aleksandro Stulginskio gimnazija</v>
      </c>
      <c r="C31" s="30"/>
      <c r="D31" s="30"/>
      <c r="E31" s="30"/>
      <c r="F31" s="30"/>
      <c r="G31" s="30"/>
      <c r="H31" s="30"/>
      <c r="I31" s="30"/>
      <c r="J31" s="30"/>
      <c r="K31" s="31"/>
      <c r="L31" s="28">
        <f>[1]Protokolas!J138</f>
        <v>457</v>
      </c>
      <c r="M31" s="28">
        <f t="shared" si="1"/>
        <v>25</v>
      </c>
      <c r="N31" s="24"/>
    </row>
    <row r="32" spans="1:14" ht="20.100000000000001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20.100000000000001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20.100000000000001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20.100000000000001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20.100000000000001" customHeight="1" x14ac:dyDescent="0.25">
      <c r="A36" s="24"/>
      <c r="B36" s="24"/>
      <c r="C36" s="59" t="s">
        <v>10</v>
      </c>
      <c r="D36" s="59"/>
      <c r="E36" s="59"/>
      <c r="F36" s="59"/>
      <c r="G36" s="24"/>
      <c r="H36" s="24"/>
      <c r="I36" s="24"/>
      <c r="J36" s="59" t="str">
        <f>[1]Protokolas!G326</f>
        <v>J.Kirilovienė</v>
      </c>
      <c r="K36" s="59"/>
      <c r="L36" s="59"/>
      <c r="M36" s="59"/>
      <c r="N36" s="24"/>
    </row>
    <row r="37" spans="1:14" ht="20.100000000000001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20.100000000000001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24"/>
      <c r="B40" s="24"/>
      <c r="C40" s="59" t="s">
        <v>11</v>
      </c>
      <c r="D40" s="59"/>
      <c r="E40" s="59"/>
      <c r="F40" s="59"/>
      <c r="G40" s="24"/>
      <c r="H40" s="24"/>
      <c r="I40" s="24"/>
      <c r="J40" s="59" t="str">
        <f>[1]Protokolas!G329</f>
        <v>I.Maigienė</v>
      </c>
      <c r="K40" s="59"/>
      <c r="L40" s="59"/>
      <c r="M40" s="59"/>
      <c r="N40" s="24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5">
      <c r="N50" s="24"/>
    </row>
    <row r="51" spans="1:14" x14ac:dyDescent="0.25">
      <c r="N51" s="24"/>
    </row>
    <row r="52" spans="1:14" x14ac:dyDescent="0.25">
      <c r="N52" s="24"/>
    </row>
    <row r="53" spans="1:14" x14ac:dyDescent="0.25">
      <c r="N53" s="24"/>
    </row>
    <row r="54" spans="1:14" x14ac:dyDescent="0.25">
      <c r="N54" s="24"/>
    </row>
    <row r="55" spans="1:14" x14ac:dyDescent="0.25">
      <c r="N55" s="24"/>
    </row>
    <row r="56" spans="1:14" hidden="1" x14ac:dyDescent="0.25">
      <c r="N56" s="24"/>
    </row>
    <row r="57" spans="1:14" hidden="1" x14ac:dyDescent="0.25">
      <c r="N57" s="24"/>
    </row>
    <row r="58" spans="1:14" hidden="1" x14ac:dyDescent="0.25">
      <c r="N58" s="24"/>
    </row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x14ac:dyDescent="0.25"/>
  </sheetData>
  <mergeCells count="9">
    <mergeCell ref="C40:F40"/>
    <mergeCell ref="J40:M40"/>
    <mergeCell ref="B1:L1"/>
    <mergeCell ref="B3:H3"/>
    <mergeCell ref="K3:L3"/>
    <mergeCell ref="B5:L5"/>
    <mergeCell ref="B6:K6"/>
    <mergeCell ref="C36:F36"/>
    <mergeCell ref="J36:M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workbookViewId="0">
      <selection activeCell="A6" sqref="A6:K6"/>
    </sheetView>
  </sheetViews>
  <sheetFormatPr defaultColWidth="0" defaultRowHeight="15" zeroHeight="1" x14ac:dyDescent="0.25"/>
  <cols>
    <col min="1" max="1" width="9.28515625" style="25" customWidth="1"/>
    <col min="2" max="2" width="19.42578125" style="4" customWidth="1"/>
    <col min="3" max="3" width="10.28515625" style="4" customWidth="1"/>
    <col min="4" max="4" width="6.140625" style="4" customWidth="1"/>
    <col min="5" max="5" width="6.28515625" style="4" customWidth="1"/>
    <col min="6" max="7" width="5.7109375" style="4" customWidth="1"/>
    <col min="8" max="8" width="5.85546875" style="4" customWidth="1"/>
    <col min="9" max="9" width="6.28515625" style="4" customWidth="1"/>
    <col min="10" max="10" width="7" style="4" customWidth="1"/>
    <col min="11" max="11" width="5.28515625" style="4" customWidth="1"/>
    <col min="12" max="12" width="0.85546875" style="4" customWidth="1"/>
    <col min="13" max="256" width="0" style="4" hidden="1"/>
    <col min="257" max="257" width="9.28515625" style="4" customWidth="1"/>
    <col min="258" max="258" width="19.42578125" style="4" customWidth="1"/>
    <col min="259" max="259" width="8.28515625" style="4" customWidth="1"/>
    <col min="260" max="260" width="6.140625" style="4" customWidth="1"/>
    <col min="261" max="261" width="6.28515625" style="4" customWidth="1"/>
    <col min="262" max="263" width="5.7109375" style="4" customWidth="1"/>
    <col min="264" max="264" width="5.85546875" style="4" customWidth="1"/>
    <col min="265" max="265" width="6.28515625" style="4" customWidth="1"/>
    <col min="266" max="266" width="7" style="4" customWidth="1"/>
    <col min="267" max="267" width="5.28515625" style="4" customWidth="1"/>
    <col min="268" max="268" width="0.85546875" style="4" customWidth="1"/>
    <col min="269" max="512" width="0" style="4" hidden="1"/>
    <col min="513" max="513" width="9.28515625" style="4" customWidth="1"/>
    <col min="514" max="514" width="19.42578125" style="4" customWidth="1"/>
    <col min="515" max="515" width="8.28515625" style="4" customWidth="1"/>
    <col min="516" max="516" width="6.140625" style="4" customWidth="1"/>
    <col min="517" max="517" width="6.28515625" style="4" customWidth="1"/>
    <col min="518" max="519" width="5.7109375" style="4" customWidth="1"/>
    <col min="520" max="520" width="5.85546875" style="4" customWidth="1"/>
    <col min="521" max="521" width="6.28515625" style="4" customWidth="1"/>
    <col min="522" max="522" width="7" style="4" customWidth="1"/>
    <col min="523" max="523" width="5.28515625" style="4" customWidth="1"/>
    <col min="524" max="524" width="0.85546875" style="4" customWidth="1"/>
    <col min="525" max="768" width="0" style="4" hidden="1"/>
    <col min="769" max="769" width="9.28515625" style="4" customWidth="1"/>
    <col min="770" max="770" width="19.42578125" style="4" customWidth="1"/>
    <col min="771" max="771" width="8.28515625" style="4" customWidth="1"/>
    <col min="772" max="772" width="6.140625" style="4" customWidth="1"/>
    <col min="773" max="773" width="6.28515625" style="4" customWidth="1"/>
    <col min="774" max="775" width="5.7109375" style="4" customWidth="1"/>
    <col min="776" max="776" width="5.85546875" style="4" customWidth="1"/>
    <col min="777" max="777" width="6.28515625" style="4" customWidth="1"/>
    <col min="778" max="778" width="7" style="4" customWidth="1"/>
    <col min="779" max="779" width="5.28515625" style="4" customWidth="1"/>
    <col min="780" max="780" width="0.85546875" style="4" customWidth="1"/>
    <col min="781" max="1024" width="0" style="4" hidden="1"/>
    <col min="1025" max="1025" width="9.28515625" style="4" customWidth="1"/>
    <col min="1026" max="1026" width="19.42578125" style="4" customWidth="1"/>
    <col min="1027" max="1027" width="8.28515625" style="4" customWidth="1"/>
    <col min="1028" max="1028" width="6.140625" style="4" customWidth="1"/>
    <col min="1029" max="1029" width="6.28515625" style="4" customWidth="1"/>
    <col min="1030" max="1031" width="5.7109375" style="4" customWidth="1"/>
    <col min="1032" max="1032" width="5.85546875" style="4" customWidth="1"/>
    <col min="1033" max="1033" width="6.28515625" style="4" customWidth="1"/>
    <col min="1034" max="1034" width="7" style="4" customWidth="1"/>
    <col min="1035" max="1035" width="5.28515625" style="4" customWidth="1"/>
    <col min="1036" max="1036" width="0.85546875" style="4" customWidth="1"/>
    <col min="1037" max="1280" width="0" style="4" hidden="1"/>
    <col min="1281" max="1281" width="9.28515625" style="4" customWidth="1"/>
    <col min="1282" max="1282" width="19.42578125" style="4" customWidth="1"/>
    <col min="1283" max="1283" width="8.28515625" style="4" customWidth="1"/>
    <col min="1284" max="1284" width="6.140625" style="4" customWidth="1"/>
    <col min="1285" max="1285" width="6.28515625" style="4" customWidth="1"/>
    <col min="1286" max="1287" width="5.7109375" style="4" customWidth="1"/>
    <col min="1288" max="1288" width="5.85546875" style="4" customWidth="1"/>
    <col min="1289" max="1289" width="6.28515625" style="4" customWidth="1"/>
    <col min="1290" max="1290" width="7" style="4" customWidth="1"/>
    <col min="1291" max="1291" width="5.28515625" style="4" customWidth="1"/>
    <col min="1292" max="1292" width="0.85546875" style="4" customWidth="1"/>
    <col min="1293" max="1536" width="0" style="4" hidden="1"/>
    <col min="1537" max="1537" width="9.28515625" style="4" customWidth="1"/>
    <col min="1538" max="1538" width="19.42578125" style="4" customWidth="1"/>
    <col min="1539" max="1539" width="8.28515625" style="4" customWidth="1"/>
    <col min="1540" max="1540" width="6.140625" style="4" customWidth="1"/>
    <col min="1541" max="1541" width="6.28515625" style="4" customWidth="1"/>
    <col min="1542" max="1543" width="5.7109375" style="4" customWidth="1"/>
    <col min="1544" max="1544" width="5.85546875" style="4" customWidth="1"/>
    <col min="1545" max="1545" width="6.28515625" style="4" customWidth="1"/>
    <col min="1546" max="1546" width="7" style="4" customWidth="1"/>
    <col min="1547" max="1547" width="5.28515625" style="4" customWidth="1"/>
    <col min="1548" max="1548" width="0.85546875" style="4" customWidth="1"/>
    <col min="1549" max="1792" width="0" style="4" hidden="1"/>
    <col min="1793" max="1793" width="9.28515625" style="4" customWidth="1"/>
    <col min="1794" max="1794" width="19.42578125" style="4" customWidth="1"/>
    <col min="1795" max="1795" width="8.28515625" style="4" customWidth="1"/>
    <col min="1796" max="1796" width="6.140625" style="4" customWidth="1"/>
    <col min="1797" max="1797" width="6.28515625" style="4" customWidth="1"/>
    <col min="1798" max="1799" width="5.7109375" style="4" customWidth="1"/>
    <col min="1800" max="1800" width="5.85546875" style="4" customWidth="1"/>
    <col min="1801" max="1801" width="6.28515625" style="4" customWidth="1"/>
    <col min="1802" max="1802" width="7" style="4" customWidth="1"/>
    <col min="1803" max="1803" width="5.28515625" style="4" customWidth="1"/>
    <col min="1804" max="1804" width="0.85546875" style="4" customWidth="1"/>
    <col min="1805" max="2048" width="0" style="4" hidden="1"/>
    <col min="2049" max="2049" width="9.28515625" style="4" customWidth="1"/>
    <col min="2050" max="2050" width="19.42578125" style="4" customWidth="1"/>
    <col min="2051" max="2051" width="8.28515625" style="4" customWidth="1"/>
    <col min="2052" max="2052" width="6.140625" style="4" customWidth="1"/>
    <col min="2053" max="2053" width="6.28515625" style="4" customWidth="1"/>
    <col min="2054" max="2055" width="5.7109375" style="4" customWidth="1"/>
    <col min="2056" max="2056" width="5.85546875" style="4" customWidth="1"/>
    <col min="2057" max="2057" width="6.28515625" style="4" customWidth="1"/>
    <col min="2058" max="2058" width="7" style="4" customWidth="1"/>
    <col min="2059" max="2059" width="5.28515625" style="4" customWidth="1"/>
    <col min="2060" max="2060" width="0.85546875" style="4" customWidth="1"/>
    <col min="2061" max="2304" width="0" style="4" hidden="1"/>
    <col min="2305" max="2305" width="9.28515625" style="4" customWidth="1"/>
    <col min="2306" max="2306" width="19.42578125" style="4" customWidth="1"/>
    <col min="2307" max="2307" width="8.28515625" style="4" customWidth="1"/>
    <col min="2308" max="2308" width="6.140625" style="4" customWidth="1"/>
    <col min="2309" max="2309" width="6.28515625" style="4" customWidth="1"/>
    <col min="2310" max="2311" width="5.7109375" style="4" customWidth="1"/>
    <col min="2312" max="2312" width="5.85546875" style="4" customWidth="1"/>
    <col min="2313" max="2313" width="6.28515625" style="4" customWidth="1"/>
    <col min="2314" max="2314" width="7" style="4" customWidth="1"/>
    <col min="2315" max="2315" width="5.28515625" style="4" customWidth="1"/>
    <col min="2316" max="2316" width="0.85546875" style="4" customWidth="1"/>
    <col min="2317" max="2560" width="0" style="4" hidden="1"/>
    <col min="2561" max="2561" width="9.28515625" style="4" customWidth="1"/>
    <col min="2562" max="2562" width="19.42578125" style="4" customWidth="1"/>
    <col min="2563" max="2563" width="8.28515625" style="4" customWidth="1"/>
    <col min="2564" max="2564" width="6.140625" style="4" customWidth="1"/>
    <col min="2565" max="2565" width="6.28515625" style="4" customWidth="1"/>
    <col min="2566" max="2567" width="5.7109375" style="4" customWidth="1"/>
    <col min="2568" max="2568" width="5.85546875" style="4" customWidth="1"/>
    <col min="2569" max="2569" width="6.28515625" style="4" customWidth="1"/>
    <col min="2570" max="2570" width="7" style="4" customWidth="1"/>
    <col min="2571" max="2571" width="5.28515625" style="4" customWidth="1"/>
    <col min="2572" max="2572" width="0.85546875" style="4" customWidth="1"/>
    <col min="2573" max="2816" width="0" style="4" hidden="1"/>
    <col min="2817" max="2817" width="9.28515625" style="4" customWidth="1"/>
    <col min="2818" max="2818" width="19.42578125" style="4" customWidth="1"/>
    <col min="2819" max="2819" width="8.28515625" style="4" customWidth="1"/>
    <col min="2820" max="2820" width="6.140625" style="4" customWidth="1"/>
    <col min="2821" max="2821" width="6.28515625" style="4" customWidth="1"/>
    <col min="2822" max="2823" width="5.7109375" style="4" customWidth="1"/>
    <col min="2824" max="2824" width="5.85546875" style="4" customWidth="1"/>
    <col min="2825" max="2825" width="6.28515625" style="4" customWidth="1"/>
    <col min="2826" max="2826" width="7" style="4" customWidth="1"/>
    <col min="2827" max="2827" width="5.28515625" style="4" customWidth="1"/>
    <col min="2828" max="2828" width="0.85546875" style="4" customWidth="1"/>
    <col min="2829" max="3072" width="0" style="4" hidden="1"/>
    <col min="3073" max="3073" width="9.28515625" style="4" customWidth="1"/>
    <col min="3074" max="3074" width="19.42578125" style="4" customWidth="1"/>
    <col min="3075" max="3075" width="8.28515625" style="4" customWidth="1"/>
    <col min="3076" max="3076" width="6.140625" style="4" customWidth="1"/>
    <col min="3077" max="3077" width="6.28515625" style="4" customWidth="1"/>
    <col min="3078" max="3079" width="5.7109375" style="4" customWidth="1"/>
    <col min="3080" max="3080" width="5.85546875" style="4" customWidth="1"/>
    <col min="3081" max="3081" width="6.28515625" style="4" customWidth="1"/>
    <col min="3082" max="3082" width="7" style="4" customWidth="1"/>
    <col min="3083" max="3083" width="5.28515625" style="4" customWidth="1"/>
    <col min="3084" max="3084" width="0.85546875" style="4" customWidth="1"/>
    <col min="3085" max="3328" width="0" style="4" hidden="1"/>
    <col min="3329" max="3329" width="9.28515625" style="4" customWidth="1"/>
    <col min="3330" max="3330" width="19.42578125" style="4" customWidth="1"/>
    <col min="3331" max="3331" width="8.28515625" style="4" customWidth="1"/>
    <col min="3332" max="3332" width="6.140625" style="4" customWidth="1"/>
    <col min="3333" max="3333" width="6.28515625" style="4" customWidth="1"/>
    <col min="3334" max="3335" width="5.7109375" style="4" customWidth="1"/>
    <col min="3336" max="3336" width="5.85546875" style="4" customWidth="1"/>
    <col min="3337" max="3337" width="6.28515625" style="4" customWidth="1"/>
    <col min="3338" max="3338" width="7" style="4" customWidth="1"/>
    <col min="3339" max="3339" width="5.28515625" style="4" customWidth="1"/>
    <col min="3340" max="3340" width="0.85546875" style="4" customWidth="1"/>
    <col min="3341" max="3584" width="0" style="4" hidden="1"/>
    <col min="3585" max="3585" width="9.28515625" style="4" customWidth="1"/>
    <col min="3586" max="3586" width="19.42578125" style="4" customWidth="1"/>
    <col min="3587" max="3587" width="8.28515625" style="4" customWidth="1"/>
    <col min="3588" max="3588" width="6.140625" style="4" customWidth="1"/>
    <col min="3589" max="3589" width="6.28515625" style="4" customWidth="1"/>
    <col min="3590" max="3591" width="5.7109375" style="4" customWidth="1"/>
    <col min="3592" max="3592" width="5.85546875" style="4" customWidth="1"/>
    <col min="3593" max="3593" width="6.28515625" style="4" customWidth="1"/>
    <col min="3594" max="3594" width="7" style="4" customWidth="1"/>
    <col min="3595" max="3595" width="5.28515625" style="4" customWidth="1"/>
    <col min="3596" max="3596" width="0.85546875" style="4" customWidth="1"/>
    <col min="3597" max="3840" width="0" style="4" hidden="1"/>
    <col min="3841" max="3841" width="9.28515625" style="4" customWidth="1"/>
    <col min="3842" max="3842" width="19.42578125" style="4" customWidth="1"/>
    <col min="3843" max="3843" width="8.28515625" style="4" customWidth="1"/>
    <col min="3844" max="3844" width="6.140625" style="4" customWidth="1"/>
    <col min="3845" max="3845" width="6.28515625" style="4" customWidth="1"/>
    <col min="3846" max="3847" width="5.7109375" style="4" customWidth="1"/>
    <col min="3848" max="3848" width="5.85546875" style="4" customWidth="1"/>
    <col min="3849" max="3849" width="6.28515625" style="4" customWidth="1"/>
    <col min="3850" max="3850" width="7" style="4" customWidth="1"/>
    <col min="3851" max="3851" width="5.28515625" style="4" customWidth="1"/>
    <col min="3852" max="3852" width="0.85546875" style="4" customWidth="1"/>
    <col min="3853" max="4096" width="0" style="4" hidden="1"/>
    <col min="4097" max="4097" width="9.28515625" style="4" customWidth="1"/>
    <col min="4098" max="4098" width="19.42578125" style="4" customWidth="1"/>
    <col min="4099" max="4099" width="8.28515625" style="4" customWidth="1"/>
    <col min="4100" max="4100" width="6.140625" style="4" customWidth="1"/>
    <col min="4101" max="4101" width="6.28515625" style="4" customWidth="1"/>
    <col min="4102" max="4103" width="5.7109375" style="4" customWidth="1"/>
    <col min="4104" max="4104" width="5.85546875" style="4" customWidth="1"/>
    <col min="4105" max="4105" width="6.28515625" style="4" customWidth="1"/>
    <col min="4106" max="4106" width="7" style="4" customWidth="1"/>
    <col min="4107" max="4107" width="5.28515625" style="4" customWidth="1"/>
    <col min="4108" max="4108" width="0.85546875" style="4" customWidth="1"/>
    <col min="4109" max="4352" width="0" style="4" hidden="1"/>
    <col min="4353" max="4353" width="9.28515625" style="4" customWidth="1"/>
    <col min="4354" max="4354" width="19.42578125" style="4" customWidth="1"/>
    <col min="4355" max="4355" width="8.28515625" style="4" customWidth="1"/>
    <col min="4356" max="4356" width="6.140625" style="4" customWidth="1"/>
    <col min="4357" max="4357" width="6.28515625" style="4" customWidth="1"/>
    <col min="4358" max="4359" width="5.7109375" style="4" customWidth="1"/>
    <col min="4360" max="4360" width="5.85546875" style="4" customWidth="1"/>
    <col min="4361" max="4361" width="6.28515625" style="4" customWidth="1"/>
    <col min="4362" max="4362" width="7" style="4" customWidth="1"/>
    <col min="4363" max="4363" width="5.28515625" style="4" customWidth="1"/>
    <col min="4364" max="4364" width="0.85546875" style="4" customWidth="1"/>
    <col min="4365" max="4608" width="0" style="4" hidden="1"/>
    <col min="4609" max="4609" width="9.28515625" style="4" customWidth="1"/>
    <col min="4610" max="4610" width="19.42578125" style="4" customWidth="1"/>
    <col min="4611" max="4611" width="8.28515625" style="4" customWidth="1"/>
    <col min="4612" max="4612" width="6.140625" style="4" customWidth="1"/>
    <col min="4613" max="4613" width="6.28515625" style="4" customWidth="1"/>
    <col min="4614" max="4615" width="5.7109375" style="4" customWidth="1"/>
    <col min="4616" max="4616" width="5.85546875" style="4" customWidth="1"/>
    <col min="4617" max="4617" width="6.28515625" style="4" customWidth="1"/>
    <col min="4618" max="4618" width="7" style="4" customWidth="1"/>
    <col min="4619" max="4619" width="5.28515625" style="4" customWidth="1"/>
    <col min="4620" max="4620" width="0.85546875" style="4" customWidth="1"/>
    <col min="4621" max="4864" width="0" style="4" hidden="1"/>
    <col min="4865" max="4865" width="9.28515625" style="4" customWidth="1"/>
    <col min="4866" max="4866" width="19.42578125" style="4" customWidth="1"/>
    <col min="4867" max="4867" width="8.28515625" style="4" customWidth="1"/>
    <col min="4868" max="4868" width="6.140625" style="4" customWidth="1"/>
    <col min="4869" max="4869" width="6.28515625" style="4" customWidth="1"/>
    <col min="4870" max="4871" width="5.7109375" style="4" customWidth="1"/>
    <col min="4872" max="4872" width="5.85546875" style="4" customWidth="1"/>
    <col min="4873" max="4873" width="6.28515625" style="4" customWidth="1"/>
    <col min="4874" max="4874" width="7" style="4" customWidth="1"/>
    <col min="4875" max="4875" width="5.28515625" style="4" customWidth="1"/>
    <col min="4876" max="4876" width="0.85546875" style="4" customWidth="1"/>
    <col min="4877" max="5120" width="0" style="4" hidden="1"/>
    <col min="5121" max="5121" width="9.28515625" style="4" customWidth="1"/>
    <col min="5122" max="5122" width="19.42578125" style="4" customWidth="1"/>
    <col min="5123" max="5123" width="8.28515625" style="4" customWidth="1"/>
    <col min="5124" max="5124" width="6.140625" style="4" customWidth="1"/>
    <col min="5125" max="5125" width="6.28515625" style="4" customWidth="1"/>
    <col min="5126" max="5127" width="5.7109375" style="4" customWidth="1"/>
    <col min="5128" max="5128" width="5.85546875" style="4" customWidth="1"/>
    <col min="5129" max="5129" width="6.28515625" style="4" customWidth="1"/>
    <col min="5130" max="5130" width="7" style="4" customWidth="1"/>
    <col min="5131" max="5131" width="5.28515625" style="4" customWidth="1"/>
    <col min="5132" max="5132" width="0.85546875" style="4" customWidth="1"/>
    <col min="5133" max="5376" width="0" style="4" hidden="1"/>
    <col min="5377" max="5377" width="9.28515625" style="4" customWidth="1"/>
    <col min="5378" max="5378" width="19.42578125" style="4" customWidth="1"/>
    <col min="5379" max="5379" width="8.28515625" style="4" customWidth="1"/>
    <col min="5380" max="5380" width="6.140625" style="4" customWidth="1"/>
    <col min="5381" max="5381" width="6.28515625" style="4" customWidth="1"/>
    <col min="5382" max="5383" width="5.7109375" style="4" customWidth="1"/>
    <col min="5384" max="5384" width="5.85546875" style="4" customWidth="1"/>
    <col min="5385" max="5385" width="6.28515625" style="4" customWidth="1"/>
    <col min="5386" max="5386" width="7" style="4" customWidth="1"/>
    <col min="5387" max="5387" width="5.28515625" style="4" customWidth="1"/>
    <col min="5388" max="5388" width="0.85546875" style="4" customWidth="1"/>
    <col min="5389" max="5632" width="0" style="4" hidden="1"/>
    <col min="5633" max="5633" width="9.28515625" style="4" customWidth="1"/>
    <col min="5634" max="5634" width="19.42578125" style="4" customWidth="1"/>
    <col min="5635" max="5635" width="8.28515625" style="4" customWidth="1"/>
    <col min="5636" max="5636" width="6.140625" style="4" customWidth="1"/>
    <col min="5637" max="5637" width="6.28515625" style="4" customWidth="1"/>
    <col min="5638" max="5639" width="5.7109375" style="4" customWidth="1"/>
    <col min="5640" max="5640" width="5.85546875" style="4" customWidth="1"/>
    <col min="5641" max="5641" width="6.28515625" style="4" customWidth="1"/>
    <col min="5642" max="5642" width="7" style="4" customWidth="1"/>
    <col min="5643" max="5643" width="5.28515625" style="4" customWidth="1"/>
    <col min="5644" max="5644" width="0.85546875" style="4" customWidth="1"/>
    <col min="5645" max="5888" width="0" style="4" hidden="1"/>
    <col min="5889" max="5889" width="9.28515625" style="4" customWidth="1"/>
    <col min="5890" max="5890" width="19.42578125" style="4" customWidth="1"/>
    <col min="5891" max="5891" width="8.28515625" style="4" customWidth="1"/>
    <col min="5892" max="5892" width="6.140625" style="4" customWidth="1"/>
    <col min="5893" max="5893" width="6.28515625" style="4" customWidth="1"/>
    <col min="5894" max="5895" width="5.7109375" style="4" customWidth="1"/>
    <col min="5896" max="5896" width="5.85546875" style="4" customWidth="1"/>
    <col min="5897" max="5897" width="6.28515625" style="4" customWidth="1"/>
    <col min="5898" max="5898" width="7" style="4" customWidth="1"/>
    <col min="5899" max="5899" width="5.28515625" style="4" customWidth="1"/>
    <col min="5900" max="5900" width="0.85546875" style="4" customWidth="1"/>
    <col min="5901" max="6144" width="0" style="4" hidden="1"/>
    <col min="6145" max="6145" width="9.28515625" style="4" customWidth="1"/>
    <col min="6146" max="6146" width="19.42578125" style="4" customWidth="1"/>
    <col min="6147" max="6147" width="8.28515625" style="4" customWidth="1"/>
    <col min="6148" max="6148" width="6.140625" style="4" customWidth="1"/>
    <col min="6149" max="6149" width="6.28515625" style="4" customWidth="1"/>
    <col min="6150" max="6151" width="5.7109375" style="4" customWidth="1"/>
    <col min="6152" max="6152" width="5.85546875" style="4" customWidth="1"/>
    <col min="6153" max="6153" width="6.28515625" style="4" customWidth="1"/>
    <col min="6154" max="6154" width="7" style="4" customWidth="1"/>
    <col min="6155" max="6155" width="5.28515625" style="4" customWidth="1"/>
    <col min="6156" max="6156" width="0.85546875" style="4" customWidth="1"/>
    <col min="6157" max="6400" width="0" style="4" hidden="1"/>
    <col min="6401" max="6401" width="9.28515625" style="4" customWidth="1"/>
    <col min="6402" max="6402" width="19.42578125" style="4" customWidth="1"/>
    <col min="6403" max="6403" width="8.28515625" style="4" customWidth="1"/>
    <col min="6404" max="6404" width="6.140625" style="4" customWidth="1"/>
    <col min="6405" max="6405" width="6.28515625" style="4" customWidth="1"/>
    <col min="6406" max="6407" width="5.7109375" style="4" customWidth="1"/>
    <col min="6408" max="6408" width="5.85546875" style="4" customWidth="1"/>
    <col min="6409" max="6409" width="6.28515625" style="4" customWidth="1"/>
    <col min="6410" max="6410" width="7" style="4" customWidth="1"/>
    <col min="6411" max="6411" width="5.28515625" style="4" customWidth="1"/>
    <col min="6412" max="6412" width="0.85546875" style="4" customWidth="1"/>
    <col min="6413" max="6656" width="0" style="4" hidden="1"/>
    <col min="6657" max="6657" width="9.28515625" style="4" customWidth="1"/>
    <col min="6658" max="6658" width="19.42578125" style="4" customWidth="1"/>
    <col min="6659" max="6659" width="8.28515625" style="4" customWidth="1"/>
    <col min="6660" max="6660" width="6.140625" style="4" customWidth="1"/>
    <col min="6661" max="6661" width="6.28515625" style="4" customWidth="1"/>
    <col min="6662" max="6663" width="5.7109375" style="4" customWidth="1"/>
    <col min="6664" max="6664" width="5.85546875" style="4" customWidth="1"/>
    <col min="6665" max="6665" width="6.28515625" style="4" customWidth="1"/>
    <col min="6666" max="6666" width="7" style="4" customWidth="1"/>
    <col min="6667" max="6667" width="5.28515625" style="4" customWidth="1"/>
    <col min="6668" max="6668" width="0.85546875" style="4" customWidth="1"/>
    <col min="6669" max="6912" width="0" style="4" hidden="1"/>
    <col min="6913" max="6913" width="9.28515625" style="4" customWidth="1"/>
    <col min="6914" max="6914" width="19.42578125" style="4" customWidth="1"/>
    <col min="6915" max="6915" width="8.28515625" style="4" customWidth="1"/>
    <col min="6916" max="6916" width="6.140625" style="4" customWidth="1"/>
    <col min="6917" max="6917" width="6.28515625" style="4" customWidth="1"/>
    <col min="6918" max="6919" width="5.7109375" style="4" customWidth="1"/>
    <col min="6920" max="6920" width="5.85546875" style="4" customWidth="1"/>
    <col min="6921" max="6921" width="6.28515625" style="4" customWidth="1"/>
    <col min="6922" max="6922" width="7" style="4" customWidth="1"/>
    <col min="6923" max="6923" width="5.28515625" style="4" customWidth="1"/>
    <col min="6924" max="6924" width="0.85546875" style="4" customWidth="1"/>
    <col min="6925" max="7168" width="0" style="4" hidden="1"/>
    <col min="7169" max="7169" width="9.28515625" style="4" customWidth="1"/>
    <col min="7170" max="7170" width="19.42578125" style="4" customWidth="1"/>
    <col min="7171" max="7171" width="8.28515625" style="4" customWidth="1"/>
    <col min="7172" max="7172" width="6.140625" style="4" customWidth="1"/>
    <col min="7173" max="7173" width="6.28515625" style="4" customWidth="1"/>
    <col min="7174" max="7175" width="5.7109375" style="4" customWidth="1"/>
    <col min="7176" max="7176" width="5.85546875" style="4" customWidth="1"/>
    <col min="7177" max="7177" width="6.28515625" style="4" customWidth="1"/>
    <col min="7178" max="7178" width="7" style="4" customWidth="1"/>
    <col min="7179" max="7179" width="5.28515625" style="4" customWidth="1"/>
    <col min="7180" max="7180" width="0.85546875" style="4" customWidth="1"/>
    <col min="7181" max="7424" width="0" style="4" hidden="1"/>
    <col min="7425" max="7425" width="9.28515625" style="4" customWidth="1"/>
    <col min="7426" max="7426" width="19.42578125" style="4" customWidth="1"/>
    <col min="7427" max="7427" width="8.28515625" style="4" customWidth="1"/>
    <col min="7428" max="7428" width="6.140625" style="4" customWidth="1"/>
    <col min="7429" max="7429" width="6.28515625" style="4" customWidth="1"/>
    <col min="7430" max="7431" width="5.7109375" style="4" customWidth="1"/>
    <col min="7432" max="7432" width="5.85546875" style="4" customWidth="1"/>
    <col min="7433" max="7433" width="6.28515625" style="4" customWidth="1"/>
    <col min="7434" max="7434" width="7" style="4" customWidth="1"/>
    <col min="7435" max="7435" width="5.28515625" style="4" customWidth="1"/>
    <col min="7436" max="7436" width="0.85546875" style="4" customWidth="1"/>
    <col min="7437" max="7680" width="0" style="4" hidden="1"/>
    <col min="7681" max="7681" width="9.28515625" style="4" customWidth="1"/>
    <col min="7682" max="7682" width="19.42578125" style="4" customWidth="1"/>
    <col min="7683" max="7683" width="8.28515625" style="4" customWidth="1"/>
    <col min="7684" max="7684" width="6.140625" style="4" customWidth="1"/>
    <col min="7685" max="7685" width="6.28515625" style="4" customWidth="1"/>
    <col min="7686" max="7687" width="5.7109375" style="4" customWidth="1"/>
    <col min="7688" max="7688" width="5.85546875" style="4" customWidth="1"/>
    <col min="7689" max="7689" width="6.28515625" style="4" customWidth="1"/>
    <col min="7690" max="7690" width="7" style="4" customWidth="1"/>
    <col min="7691" max="7691" width="5.28515625" style="4" customWidth="1"/>
    <col min="7692" max="7692" width="0.85546875" style="4" customWidth="1"/>
    <col min="7693" max="7936" width="0" style="4" hidden="1"/>
    <col min="7937" max="7937" width="9.28515625" style="4" customWidth="1"/>
    <col min="7938" max="7938" width="19.42578125" style="4" customWidth="1"/>
    <col min="7939" max="7939" width="8.28515625" style="4" customWidth="1"/>
    <col min="7940" max="7940" width="6.140625" style="4" customWidth="1"/>
    <col min="7941" max="7941" width="6.28515625" style="4" customWidth="1"/>
    <col min="7942" max="7943" width="5.7109375" style="4" customWidth="1"/>
    <col min="7944" max="7944" width="5.85546875" style="4" customWidth="1"/>
    <col min="7945" max="7945" width="6.28515625" style="4" customWidth="1"/>
    <col min="7946" max="7946" width="7" style="4" customWidth="1"/>
    <col min="7947" max="7947" width="5.28515625" style="4" customWidth="1"/>
    <col min="7948" max="7948" width="0.85546875" style="4" customWidth="1"/>
    <col min="7949" max="8192" width="0" style="4" hidden="1"/>
    <col min="8193" max="8193" width="9.28515625" style="4" customWidth="1"/>
    <col min="8194" max="8194" width="19.42578125" style="4" customWidth="1"/>
    <col min="8195" max="8195" width="8.28515625" style="4" customWidth="1"/>
    <col min="8196" max="8196" width="6.140625" style="4" customWidth="1"/>
    <col min="8197" max="8197" width="6.28515625" style="4" customWidth="1"/>
    <col min="8198" max="8199" width="5.7109375" style="4" customWidth="1"/>
    <col min="8200" max="8200" width="5.85546875" style="4" customWidth="1"/>
    <col min="8201" max="8201" width="6.28515625" style="4" customWidth="1"/>
    <col min="8202" max="8202" width="7" style="4" customWidth="1"/>
    <col min="8203" max="8203" width="5.28515625" style="4" customWidth="1"/>
    <col min="8204" max="8204" width="0.85546875" style="4" customWidth="1"/>
    <col min="8205" max="8448" width="0" style="4" hidden="1"/>
    <col min="8449" max="8449" width="9.28515625" style="4" customWidth="1"/>
    <col min="8450" max="8450" width="19.42578125" style="4" customWidth="1"/>
    <col min="8451" max="8451" width="8.28515625" style="4" customWidth="1"/>
    <col min="8452" max="8452" width="6.140625" style="4" customWidth="1"/>
    <col min="8453" max="8453" width="6.28515625" style="4" customWidth="1"/>
    <col min="8454" max="8455" width="5.7109375" style="4" customWidth="1"/>
    <col min="8456" max="8456" width="5.85546875" style="4" customWidth="1"/>
    <col min="8457" max="8457" width="6.28515625" style="4" customWidth="1"/>
    <col min="8458" max="8458" width="7" style="4" customWidth="1"/>
    <col min="8459" max="8459" width="5.28515625" style="4" customWidth="1"/>
    <col min="8460" max="8460" width="0.85546875" style="4" customWidth="1"/>
    <col min="8461" max="8704" width="0" style="4" hidden="1"/>
    <col min="8705" max="8705" width="9.28515625" style="4" customWidth="1"/>
    <col min="8706" max="8706" width="19.42578125" style="4" customWidth="1"/>
    <col min="8707" max="8707" width="8.28515625" style="4" customWidth="1"/>
    <col min="8708" max="8708" width="6.140625" style="4" customWidth="1"/>
    <col min="8709" max="8709" width="6.28515625" style="4" customWidth="1"/>
    <col min="8710" max="8711" width="5.7109375" style="4" customWidth="1"/>
    <col min="8712" max="8712" width="5.85546875" style="4" customWidth="1"/>
    <col min="8713" max="8713" width="6.28515625" style="4" customWidth="1"/>
    <col min="8714" max="8714" width="7" style="4" customWidth="1"/>
    <col min="8715" max="8715" width="5.28515625" style="4" customWidth="1"/>
    <col min="8716" max="8716" width="0.85546875" style="4" customWidth="1"/>
    <col min="8717" max="8960" width="0" style="4" hidden="1"/>
    <col min="8961" max="8961" width="9.28515625" style="4" customWidth="1"/>
    <col min="8962" max="8962" width="19.42578125" style="4" customWidth="1"/>
    <col min="8963" max="8963" width="8.28515625" style="4" customWidth="1"/>
    <col min="8964" max="8964" width="6.140625" style="4" customWidth="1"/>
    <col min="8965" max="8965" width="6.28515625" style="4" customWidth="1"/>
    <col min="8966" max="8967" width="5.7109375" style="4" customWidth="1"/>
    <col min="8968" max="8968" width="5.85546875" style="4" customWidth="1"/>
    <col min="8969" max="8969" width="6.28515625" style="4" customWidth="1"/>
    <col min="8970" max="8970" width="7" style="4" customWidth="1"/>
    <col min="8971" max="8971" width="5.28515625" style="4" customWidth="1"/>
    <col min="8972" max="8972" width="0.85546875" style="4" customWidth="1"/>
    <col min="8973" max="9216" width="0" style="4" hidden="1"/>
    <col min="9217" max="9217" width="9.28515625" style="4" customWidth="1"/>
    <col min="9218" max="9218" width="19.42578125" style="4" customWidth="1"/>
    <col min="9219" max="9219" width="8.28515625" style="4" customWidth="1"/>
    <col min="9220" max="9220" width="6.140625" style="4" customWidth="1"/>
    <col min="9221" max="9221" width="6.28515625" style="4" customWidth="1"/>
    <col min="9222" max="9223" width="5.7109375" style="4" customWidth="1"/>
    <col min="9224" max="9224" width="5.85546875" style="4" customWidth="1"/>
    <col min="9225" max="9225" width="6.28515625" style="4" customWidth="1"/>
    <col min="9226" max="9226" width="7" style="4" customWidth="1"/>
    <col min="9227" max="9227" width="5.28515625" style="4" customWidth="1"/>
    <col min="9228" max="9228" width="0.85546875" style="4" customWidth="1"/>
    <col min="9229" max="9472" width="0" style="4" hidden="1"/>
    <col min="9473" max="9473" width="9.28515625" style="4" customWidth="1"/>
    <col min="9474" max="9474" width="19.42578125" style="4" customWidth="1"/>
    <col min="9475" max="9475" width="8.28515625" style="4" customWidth="1"/>
    <col min="9476" max="9476" width="6.140625" style="4" customWidth="1"/>
    <col min="9477" max="9477" width="6.28515625" style="4" customWidth="1"/>
    <col min="9478" max="9479" width="5.7109375" style="4" customWidth="1"/>
    <col min="9480" max="9480" width="5.85546875" style="4" customWidth="1"/>
    <col min="9481" max="9481" width="6.28515625" style="4" customWidth="1"/>
    <col min="9482" max="9482" width="7" style="4" customWidth="1"/>
    <col min="9483" max="9483" width="5.28515625" style="4" customWidth="1"/>
    <col min="9484" max="9484" width="0.85546875" style="4" customWidth="1"/>
    <col min="9485" max="9728" width="0" style="4" hidden="1"/>
    <col min="9729" max="9729" width="9.28515625" style="4" customWidth="1"/>
    <col min="9730" max="9730" width="19.42578125" style="4" customWidth="1"/>
    <col min="9731" max="9731" width="8.28515625" style="4" customWidth="1"/>
    <col min="9732" max="9732" width="6.140625" style="4" customWidth="1"/>
    <col min="9733" max="9733" width="6.28515625" style="4" customWidth="1"/>
    <col min="9734" max="9735" width="5.7109375" style="4" customWidth="1"/>
    <col min="9736" max="9736" width="5.85546875" style="4" customWidth="1"/>
    <col min="9737" max="9737" width="6.28515625" style="4" customWidth="1"/>
    <col min="9738" max="9738" width="7" style="4" customWidth="1"/>
    <col min="9739" max="9739" width="5.28515625" style="4" customWidth="1"/>
    <col min="9740" max="9740" width="0.85546875" style="4" customWidth="1"/>
    <col min="9741" max="9984" width="0" style="4" hidden="1"/>
    <col min="9985" max="9985" width="9.28515625" style="4" customWidth="1"/>
    <col min="9986" max="9986" width="19.42578125" style="4" customWidth="1"/>
    <col min="9987" max="9987" width="8.28515625" style="4" customWidth="1"/>
    <col min="9988" max="9988" width="6.140625" style="4" customWidth="1"/>
    <col min="9989" max="9989" width="6.28515625" style="4" customWidth="1"/>
    <col min="9990" max="9991" width="5.7109375" style="4" customWidth="1"/>
    <col min="9992" max="9992" width="5.85546875" style="4" customWidth="1"/>
    <col min="9993" max="9993" width="6.28515625" style="4" customWidth="1"/>
    <col min="9994" max="9994" width="7" style="4" customWidth="1"/>
    <col min="9995" max="9995" width="5.28515625" style="4" customWidth="1"/>
    <col min="9996" max="9996" width="0.85546875" style="4" customWidth="1"/>
    <col min="9997" max="10240" width="0" style="4" hidden="1"/>
    <col min="10241" max="10241" width="9.28515625" style="4" customWidth="1"/>
    <col min="10242" max="10242" width="19.42578125" style="4" customWidth="1"/>
    <col min="10243" max="10243" width="8.28515625" style="4" customWidth="1"/>
    <col min="10244" max="10244" width="6.140625" style="4" customWidth="1"/>
    <col min="10245" max="10245" width="6.28515625" style="4" customWidth="1"/>
    <col min="10246" max="10247" width="5.7109375" style="4" customWidth="1"/>
    <col min="10248" max="10248" width="5.85546875" style="4" customWidth="1"/>
    <col min="10249" max="10249" width="6.28515625" style="4" customWidth="1"/>
    <col min="10250" max="10250" width="7" style="4" customWidth="1"/>
    <col min="10251" max="10251" width="5.28515625" style="4" customWidth="1"/>
    <col min="10252" max="10252" width="0.85546875" style="4" customWidth="1"/>
    <col min="10253" max="10496" width="0" style="4" hidden="1"/>
    <col min="10497" max="10497" width="9.28515625" style="4" customWidth="1"/>
    <col min="10498" max="10498" width="19.42578125" style="4" customWidth="1"/>
    <col min="10499" max="10499" width="8.28515625" style="4" customWidth="1"/>
    <col min="10500" max="10500" width="6.140625" style="4" customWidth="1"/>
    <col min="10501" max="10501" width="6.28515625" style="4" customWidth="1"/>
    <col min="10502" max="10503" width="5.7109375" style="4" customWidth="1"/>
    <col min="10504" max="10504" width="5.85546875" style="4" customWidth="1"/>
    <col min="10505" max="10505" width="6.28515625" style="4" customWidth="1"/>
    <col min="10506" max="10506" width="7" style="4" customWidth="1"/>
    <col min="10507" max="10507" width="5.28515625" style="4" customWidth="1"/>
    <col min="10508" max="10508" width="0.85546875" style="4" customWidth="1"/>
    <col min="10509" max="10752" width="0" style="4" hidden="1"/>
    <col min="10753" max="10753" width="9.28515625" style="4" customWidth="1"/>
    <col min="10754" max="10754" width="19.42578125" style="4" customWidth="1"/>
    <col min="10755" max="10755" width="8.28515625" style="4" customWidth="1"/>
    <col min="10756" max="10756" width="6.140625" style="4" customWidth="1"/>
    <col min="10757" max="10757" width="6.28515625" style="4" customWidth="1"/>
    <col min="10758" max="10759" width="5.7109375" style="4" customWidth="1"/>
    <col min="10760" max="10760" width="5.85546875" style="4" customWidth="1"/>
    <col min="10761" max="10761" width="6.28515625" style="4" customWidth="1"/>
    <col min="10762" max="10762" width="7" style="4" customWidth="1"/>
    <col min="10763" max="10763" width="5.28515625" style="4" customWidth="1"/>
    <col min="10764" max="10764" width="0.85546875" style="4" customWidth="1"/>
    <col min="10765" max="11008" width="0" style="4" hidden="1"/>
    <col min="11009" max="11009" width="9.28515625" style="4" customWidth="1"/>
    <col min="11010" max="11010" width="19.42578125" style="4" customWidth="1"/>
    <col min="11011" max="11011" width="8.28515625" style="4" customWidth="1"/>
    <col min="11012" max="11012" width="6.140625" style="4" customWidth="1"/>
    <col min="11013" max="11013" width="6.28515625" style="4" customWidth="1"/>
    <col min="11014" max="11015" width="5.7109375" style="4" customWidth="1"/>
    <col min="11016" max="11016" width="5.85546875" style="4" customWidth="1"/>
    <col min="11017" max="11017" width="6.28515625" style="4" customWidth="1"/>
    <col min="11018" max="11018" width="7" style="4" customWidth="1"/>
    <col min="11019" max="11019" width="5.28515625" style="4" customWidth="1"/>
    <col min="11020" max="11020" width="0.85546875" style="4" customWidth="1"/>
    <col min="11021" max="11264" width="0" style="4" hidden="1"/>
    <col min="11265" max="11265" width="9.28515625" style="4" customWidth="1"/>
    <col min="11266" max="11266" width="19.42578125" style="4" customWidth="1"/>
    <col min="11267" max="11267" width="8.28515625" style="4" customWidth="1"/>
    <col min="11268" max="11268" width="6.140625" style="4" customWidth="1"/>
    <col min="11269" max="11269" width="6.28515625" style="4" customWidth="1"/>
    <col min="11270" max="11271" width="5.7109375" style="4" customWidth="1"/>
    <col min="11272" max="11272" width="5.85546875" style="4" customWidth="1"/>
    <col min="11273" max="11273" width="6.28515625" style="4" customWidth="1"/>
    <col min="11274" max="11274" width="7" style="4" customWidth="1"/>
    <col min="11275" max="11275" width="5.28515625" style="4" customWidth="1"/>
    <col min="11276" max="11276" width="0.85546875" style="4" customWidth="1"/>
    <col min="11277" max="11520" width="0" style="4" hidden="1"/>
    <col min="11521" max="11521" width="9.28515625" style="4" customWidth="1"/>
    <col min="11522" max="11522" width="19.42578125" style="4" customWidth="1"/>
    <col min="11523" max="11523" width="8.28515625" style="4" customWidth="1"/>
    <col min="11524" max="11524" width="6.140625" style="4" customWidth="1"/>
    <col min="11525" max="11525" width="6.28515625" style="4" customWidth="1"/>
    <col min="11526" max="11527" width="5.7109375" style="4" customWidth="1"/>
    <col min="11528" max="11528" width="5.85546875" style="4" customWidth="1"/>
    <col min="11529" max="11529" width="6.28515625" style="4" customWidth="1"/>
    <col min="11530" max="11530" width="7" style="4" customWidth="1"/>
    <col min="11531" max="11531" width="5.28515625" style="4" customWidth="1"/>
    <col min="11532" max="11532" width="0.85546875" style="4" customWidth="1"/>
    <col min="11533" max="11776" width="0" style="4" hidden="1"/>
    <col min="11777" max="11777" width="9.28515625" style="4" customWidth="1"/>
    <col min="11778" max="11778" width="19.42578125" style="4" customWidth="1"/>
    <col min="11779" max="11779" width="8.28515625" style="4" customWidth="1"/>
    <col min="11780" max="11780" width="6.140625" style="4" customWidth="1"/>
    <col min="11781" max="11781" width="6.28515625" style="4" customWidth="1"/>
    <col min="11782" max="11783" width="5.7109375" style="4" customWidth="1"/>
    <col min="11784" max="11784" width="5.85546875" style="4" customWidth="1"/>
    <col min="11785" max="11785" width="6.28515625" style="4" customWidth="1"/>
    <col min="11786" max="11786" width="7" style="4" customWidth="1"/>
    <col min="11787" max="11787" width="5.28515625" style="4" customWidth="1"/>
    <col min="11788" max="11788" width="0.85546875" style="4" customWidth="1"/>
    <col min="11789" max="12032" width="0" style="4" hidden="1"/>
    <col min="12033" max="12033" width="9.28515625" style="4" customWidth="1"/>
    <col min="12034" max="12034" width="19.42578125" style="4" customWidth="1"/>
    <col min="12035" max="12035" width="8.28515625" style="4" customWidth="1"/>
    <col min="12036" max="12036" width="6.140625" style="4" customWidth="1"/>
    <col min="12037" max="12037" width="6.28515625" style="4" customWidth="1"/>
    <col min="12038" max="12039" width="5.7109375" style="4" customWidth="1"/>
    <col min="12040" max="12040" width="5.85546875" style="4" customWidth="1"/>
    <col min="12041" max="12041" width="6.28515625" style="4" customWidth="1"/>
    <col min="12042" max="12042" width="7" style="4" customWidth="1"/>
    <col min="12043" max="12043" width="5.28515625" style="4" customWidth="1"/>
    <col min="12044" max="12044" width="0.85546875" style="4" customWidth="1"/>
    <col min="12045" max="12288" width="0" style="4" hidden="1"/>
    <col min="12289" max="12289" width="9.28515625" style="4" customWidth="1"/>
    <col min="12290" max="12290" width="19.42578125" style="4" customWidth="1"/>
    <col min="12291" max="12291" width="8.28515625" style="4" customWidth="1"/>
    <col min="12292" max="12292" width="6.140625" style="4" customWidth="1"/>
    <col min="12293" max="12293" width="6.28515625" style="4" customWidth="1"/>
    <col min="12294" max="12295" width="5.7109375" style="4" customWidth="1"/>
    <col min="12296" max="12296" width="5.85546875" style="4" customWidth="1"/>
    <col min="12297" max="12297" width="6.28515625" style="4" customWidth="1"/>
    <col min="12298" max="12298" width="7" style="4" customWidth="1"/>
    <col min="12299" max="12299" width="5.28515625" style="4" customWidth="1"/>
    <col min="12300" max="12300" width="0.85546875" style="4" customWidth="1"/>
    <col min="12301" max="12544" width="0" style="4" hidden="1"/>
    <col min="12545" max="12545" width="9.28515625" style="4" customWidth="1"/>
    <col min="12546" max="12546" width="19.42578125" style="4" customWidth="1"/>
    <col min="12547" max="12547" width="8.28515625" style="4" customWidth="1"/>
    <col min="12548" max="12548" width="6.140625" style="4" customWidth="1"/>
    <col min="12549" max="12549" width="6.28515625" style="4" customWidth="1"/>
    <col min="12550" max="12551" width="5.7109375" style="4" customWidth="1"/>
    <col min="12552" max="12552" width="5.85546875" style="4" customWidth="1"/>
    <col min="12553" max="12553" width="6.28515625" style="4" customWidth="1"/>
    <col min="12554" max="12554" width="7" style="4" customWidth="1"/>
    <col min="12555" max="12555" width="5.28515625" style="4" customWidth="1"/>
    <col min="12556" max="12556" width="0.85546875" style="4" customWidth="1"/>
    <col min="12557" max="12800" width="0" style="4" hidden="1"/>
    <col min="12801" max="12801" width="9.28515625" style="4" customWidth="1"/>
    <col min="12802" max="12802" width="19.42578125" style="4" customWidth="1"/>
    <col min="12803" max="12803" width="8.28515625" style="4" customWidth="1"/>
    <col min="12804" max="12804" width="6.140625" style="4" customWidth="1"/>
    <col min="12805" max="12805" width="6.28515625" style="4" customWidth="1"/>
    <col min="12806" max="12807" width="5.7109375" style="4" customWidth="1"/>
    <col min="12808" max="12808" width="5.85546875" style="4" customWidth="1"/>
    <col min="12809" max="12809" width="6.28515625" style="4" customWidth="1"/>
    <col min="12810" max="12810" width="7" style="4" customWidth="1"/>
    <col min="12811" max="12811" width="5.28515625" style="4" customWidth="1"/>
    <col min="12812" max="12812" width="0.85546875" style="4" customWidth="1"/>
    <col min="12813" max="13056" width="0" style="4" hidden="1"/>
    <col min="13057" max="13057" width="9.28515625" style="4" customWidth="1"/>
    <col min="13058" max="13058" width="19.42578125" style="4" customWidth="1"/>
    <col min="13059" max="13059" width="8.28515625" style="4" customWidth="1"/>
    <col min="13060" max="13060" width="6.140625" style="4" customWidth="1"/>
    <col min="13061" max="13061" width="6.28515625" style="4" customWidth="1"/>
    <col min="13062" max="13063" width="5.7109375" style="4" customWidth="1"/>
    <col min="13064" max="13064" width="5.85546875" style="4" customWidth="1"/>
    <col min="13065" max="13065" width="6.28515625" style="4" customWidth="1"/>
    <col min="13066" max="13066" width="7" style="4" customWidth="1"/>
    <col min="13067" max="13067" width="5.28515625" style="4" customWidth="1"/>
    <col min="13068" max="13068" width="0.85546875" style="4" customWidth="1"/>
    <col min="13069" max="13312" width="0" style="4" hidden="1"/>
    <col min="13313" max="13313" width="9.28515625" style="4" customWidth="1"/>
    <col min="13314" max="13314" width="19.42578125" style="4" customWidth="1"/>
    <col min="13315" max="13315" width="8.28515625" style="4" customWidth="1"/>
    <col min="13316" max="13316" width="6.140625" style="4" customWidth="1"/>
    <col min="13317" max="13317" width="6.28515625" style="4" customWidth="1"/>
    <col min="13318" max="13319" width="5.7109375" style="4" customWidth="1"/>
    <col min="13320" max="13320" width="5.85546875" style="4" customWidth="1"/>
    <col min="13321" max="13321" width="6.28515625" style="4" customWidth="1"/>
    <col min="13322" max="13322" width="7" style="4" customWidth="1"/>
    <col min="13323" max="13323" width="5.28515625" style="4" customWidth="1"/>
    <col min="13324" max="13324" width="0.85546875" style="4" customWidth="1"/>
    <col min="13325" max="13568" width="0" style="4" hidden="1"/>
    <col min="13569" max="13569" width="9.28515625" style="4" customWidth="1"/>
    <col min="13570" max="13570" width="19.42578125" style="4" customWidth="1"/>
    <col min="13571" max="13571" width="8.28515625" style="4" customWidth="1"/>
    <col min="13572" max="13572" width="6.140625" style="4" customWidth="1"/>
    <col min="13573" max="13573" width="6.28515625" style="4" customWidth="1"/>
    <col min="13574" max="13575" width="5.7109375" style="4" customWidth="1"/>
    <col min="13576" max="13576" width="5.85546875" style="4" customWidth="1"/>
    <col min="13577" max="13577" width="6.28515625" style="4" customWidth="1"/>
    <col min="13578" max="13578" width="7" style="4" customWidth="1"/>
    <col min="13579" max="13579" width="5.28515625" style="4" customWidth="1"/>
    <col min="13580" max="13580" width="0.85546875" style="4" customWidth="1"/>
    <col min="13581" max="13824" width="0" style="4" hidden="1"/>
    <col min="13825" max="13825" width="9.28515625" style="4" customWidth="1"/>
    <col min="13826" max="13826" width="19.42578125" style="4" customWidth="1"/>
    <col min="13827" max="13827" width="8.28515625" style="4" customWidth="1"/>
    <col min="13828" max="13828" width="6.140625" style="4" customWidth="1"/>
    <col min="13829" max="13829" width="6.28515625" style="4" customWidth="1"/>
    <col min="13830" max="13831" width="5.7109375" style="4" customWidth="1"/>
    <col min="13832" max="13832" width="5.85546875" style="4" customWidth="1"/>
    <col min="13833" max="13833" width="6.28515625" style="4" customWidth="1"/>
    <col min="13834" max="13834" width="7" style="4" customWidth="1"/>
    <col min="13835" max="13835" width="5.28515625" style="4" customWidth="1"/>
    <col min="13836" max="13836" width="0.85546875" style="4" customWidth="1"/>
    <col min="13837" max="14080" width="0" style="4" hidden="1"/>
    <col min="14081" max="14081" width="9.28515625" style="4" customWidth="1"/>
    <col min="14082" max="14082" width="19.42578125" style="4" customWidth="1"/>
    <col min="14083" max="14083" width="8.28515625" style="4" customWidth="1"/>
    <col min="14084" max="14084" width="6.140625" style="4" customWidth="1"/>
    <col min="14085" max="14085" width="6.28515625" style="4" customWidth="1"/>
    <col min="14086" max="14087" width="5.7109375" style="4" customWidth="1"/>
    <col min="14088" max="14088" width="5.85546875" style="4" customWidth="1"/>
    <col min="14089" max="14089" width="6.28515625" style="4" customWidth="1"/>
    <col min="14090" max="14090" width="7" style="4" customWidth="1"/>
    <col min="14091" max="14091" width="5.28515625" style="4" customWidth="1"/>
    <col min="14092" max="14092" width="0.85546875" style="4" customWidth="1"/>
    <col min="14093" max="14336" width="0" style="4" hidden="1"/>
    <col min="14337" max="14337" width="9.28515625" style="4" customWidth="1"/>
    <col min="14338" max="14338" width="19.42578125" style="4" customWidth="1"/>
    <col min="14339" max="14339" width="8.28515625" style="4" customWidth="1"/>
    <col min="14340" max="14340" width="6.140625" style="4" customWidth="1"/>
    <col min="14341" max="14341" width="6.28515625" style="4" customWidth="1"/>
    <col min="14342" max="14343" width="5.7109375" style="4" customWidth="1"/>
    <col min="14344" max="14344" width="5.85546875" style="4" customWidth="1"/>
    <col min="14345" max="14345" width="6.28515625" style="4" customWidth="1"/>
    <col min="14346" max="14346" width="7" style="4" customWidth="1"/>
    <col min="14347" max="14347" width="5.28515625" style="4" customWidth="1"/>
    <col min="14348" max="14348" width="0.85546875" style="4" customWidth="1"/>
    <col min="14349" max="14592" width="0" style="4" hidden="1"/>
    <col min="14593" max="14593" width="9.28515625" style="4" customWidth="1"/>
    <col min="14594" max="14594" width="19.42578125" style="4" customWidth="1"/>
    <col min="14595" max="14595" width="8.28515625" style="4" customWidth="1"/>
    <col min="14596" max="14596" width="6.140625" style="4" customWidth="1"/>
    <col min="14597" max="14597" width="6.28515625" style="4" customWidth="1"/>
    <col min="14598" max="14599" width="5.7109375" style="4" customWidth="1"/>
    <col min="14600" max="14600" width="5.85546875" style="4" customWidth="1"/>
    <col min="14601" max="14601" width="6.28515625" style="4" customWidth="1"/>
    <col min="14602" max="14602" width="7" style="4" customWidth="1"/>
    <col min="14603" max="14603" width="5.28515625" style="4" customWidth="1"/>
    <col min="14604" max="14604" width="0.85546875" style="4" customWidth="1"/>
    <col min="14605" max="14848" width="0" style="4" hidden="1"/>
    <col min="14849" max="14849" width="9.28515625" style="4" customWidth="1"/>
    <col min="14850" max="14850" width="19.42578125" style="4" customWidth="1"/>
    <col min="14851" max="14851" width="8.28515625" style="4" customWidth="1"/>
    <col min="14852" max="14852" width="6.140625" style="4" customWidth="1"/>
    <col min="14853" max="14853" width="6.28515625" style="4" customWidth="1"/>
    <col min="14854" max="14855" width="5.7109375" style="4" customWidth="1"/>
    <col min="14856" max="14856" width="5.85546875" style="4" customWidth="1"/>
    <col min="14857" max="14857" width="6.28515625" style="4" customWidth="1"/>
    <col min="14858" max="14858" width="7" style="4" customWidth="1"/>
    <col min="14859" max="14859" width="5.28515625" style="4" customWidth="1"/>
    <col min="14860" max="14860" width="0.85546875" style="4" customWidth="1"/>
    <col min="14861" max="15104" width="0" style="4" hidden="1"/>
    <col min="15105" max="15105" width="9.28515625" style="4" customWidth="1"/>
    <col min="15106" max="15106" width="19.42578125" style="4" customWidth="1"/>
    <col min="15107" max="15107" width="8.28515625" style="4" customWidth="1"/>
    <col min="15108" max="15108" width="6.140625" style="4" customWidth="1"/>
    <col min="15109" max="15109" width="6.28515625" style="4" customWidth="1"/>
    <col min="15110" max="15111" width="5.7109375" style="4" customWidth="1"/>
    <col min="15112" max="15112" width="5.85546875" style="4" customWidth="1"/>
    <col min="15113" max="15113" width="6.28515625" style="4" customWidth="1"/>
    <col min="15114" max="15114" width="7" style="4" customWidth="1"/>
    <col min="15115" max="15115" width="5.28515625" style="4" customWidth="1"/>
    <col min="15116" max="15116" width="0.85546875" style="4" customWidth="1"/>
    <col min="15117" max="15360" width="0" style="4" hidden="1"/>
    <col min="15361" max="15361" width="9.28515625" style="4" customWidth="1"/>
    <col min="15362" max="15362" width="19.42578125" style="4" customWidth="1"/>
    <col min="15363" max="15363" width="8.28515625" style="4" customWidth="1"/>
    <col min="15364" max="15364" width="6.140625" style="4" customWidth="1"/>
    <col min="15365" max="15365" width="6.28515625" style="4" customWidth="1"/>
    <col min="15366" max="15367" width="5.7109375" style="4" customWidth="1"/>
    <col min="15368" max="15368" width="5.85546875" style="4" customWidth="1"/>
    <col min="15369" max="15369" width="6.28515625" style="4" customWidth="1"/>
    <col min="15370" max="15370" width="7" style="4" customWidth="1"/>
    <col min="15371" max="15371" width="5.28515625" style="4" customWidth="1"/>
    <col min="15372" max="15372" width="0.85546875" style="4" customWidth="1"/>
    <col min="15373" max="15616" width="0" style="4" hidden="1"/>
    <col min="15617" max="15617" width="9.28515625" style="4" customWidth="1"/>
    <col min="15618" max="15618" width="19.42578125" style="4" customWidth="1"/>
    <col min="15619" max="15619" width="8.28515625" style="4" customWidth="1"/>
    <col min="15620" max="15620" width="6.140625" style="4" customWidth="1"/>
    <col min="15621" max="15621" width="6.28515625" style="4" customWidth="1"/>
    <col min="15622" max="15623" width="5.7109375" style="4" customWidth="1"/>
    <col min="15624" max="15624" width="5.85546875" style="4" customWidth="1"/>
    <col min="15625" max="15625" width="6.28515625" style="4" customWidth="1"/>
    <col min="15626" max="15626" width="7" style="4" customWidth="1"/>
    <col min="15627" max="15627" width="5.28515625" style="4" customWidth="1"/>
    <col min="15628" max="15628" width="0.85546875" style="4" customWidth="1"/>
    <col min="15629" max="15872" width="0" style="4" hidden="1"/>
    <col min="15873" max="15873" width="9.28515625" style="4" customWidth="1"/>
    <col min="15874" max="15874" width="19.42578125" style="4" customWidth="1"/>
    <col min="15875" max="15875" width="8.28515625" style="4" customWidth="1"/>
    <col min="15876" max="15876" width="6.140625" style="4" customWidth="1"/>
    <col min="15877" max="15877" width="6.28515625" style="4" customWidth="1"/>
    <col min="15878" max="15879" width="5.7109375" style="4" customWidth="1"/>
    <col min="15880" max="15880" width="5.85546875" style="4" customWidth="1"/>
    <col min="15881" max="15881" width="6.28515625" style="4" customWidth="1"/>
    <col min="15882" max="15882" width="7" style="4" customWidth="1"/>
    <col min="15883" max="15883" width="5.28515625" style="4" customWidth="1"/>
    <col min="15884" max="15884" width="0.85546875" style="4" customWidth="1"/>
    <col min="15885" max="16128" width="0" style="4" hidden="1"/>
    <col min="16129" max="16129" width="9.28515625" style="4" customWidth="1"/>
    <col min="16130" max="16130" width="19.42578125" style="4" customWidth="1"/>
    <col min="16131" max="16131" width="8.28515625" style="4" customWidth="1"/>
    <col min="16132" max="16132" width="6.140625" style="4" customWidth="1"/>
    <col min="16133" max="16133" width="6.28515625" style="4" customWidth="1"/>
    <col min="16134" max="16135" width="5.7109375" style="4" customWidth="1"/>
    <col min="16136" max="16136" width="5.85546875" style="4" customWidth="1"/>
    <col min="16137" max="16137" width="6.28515625" style="4" customWidth="1"/>
    <col min="16138" max="16138" width="7" style="4" customWidth="1"/>
    <col min="16139" max="16139" width="5.2851562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62" t="str">
        <f>[2]Protokolas!B1</f>
        <v>2016-2017 m.m. Lietuvos mokyklų žaidynių lengvosios atletikos trikovės finalinės varžybos</v>
      </c>
      <c r="C1" s="62"/>
      <c r="D1" s="62"/>
      <c r="E1" s="62"/>
      <c r="F1" s="62"/>
      <c r="G1" s="62"/>
      <c r="H1" s="62"/>
      <c r="I1" s="62"/>
      <c r="J1" s="2"/>
      <c r="K1" s="3"/>
    </row>
    <row r="2" spans="1:11" ht="11.25" customHeight="1" x14ac:dyDescent="0.35">
      <c r="A2" s="5"/>
      <c r="B2" s="32"/>
      <c r="C2" s="32"/>
      <c r="D2" s="32"/>
      <c r="E2" s="32"/>
      <c r="F2" s="32"/>
      <c r="G2" s="32"/>
      <c r="H2" s="32"/>
      <c r="I2" s="32"/>
      <c r="J2" s="32"/>
      <c r="K2" s="7"/>
    </row>
    <row r="3" spans="1:11" ht="16.5" customHeight="1" x14ac:dyDescent="0.25">
      <c r="A3" s="8"/>
      <c r="B3" s="63" t="str">
        <f>[2]Protokolas!$B$3</f>
        <v>Utena, 2017-05-10</v>
      </c>
      <c r="C3" s="63"/>
      <c r="D3" s="63"/>
      <c r="E3" s="63"/>
      <c r="F3" s="63"/>
      <c r="G3" s="34"/>
      <c r="H3" s="34"/>
      <c r="I3" s="64" t="str">
        <f>[2]Protokolas!$I$3</f>
        <v>Vaikinai</v>
      </c>
      <c r="J3" s="64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46" t="s">
        <v>0</v>
      </c>
      <c r="C5" s="46"/>
      <c r="D5" s="46"/>
      <c r="E5" s="46"/>
      <c r="F5" s="46"/>
      <c r="G5" s="46"/>
      <c r="H5" s="46"/>
      <c r="I5" s="46"/>
      <c r="J5" s="11"/>
      <c r="K5" s="11"/>
    </row>
    <row r="6" spans="1:11" ht="22.5" customHeight="1" x14ac:dyDescent="0.25">
      <c r="A6" s="67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2.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11"/>
      <c r="K7" s="11"/>
    </row>
    <row r="8" spans="1:11" ht="9.75" customHeight="1" thickBot="1" x14ac:dyDescent="0.3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</row>
    <row r="9" spans="1:11" ht="14.25" customHeight="1" x14ac:dyDescent="0.25">
      <c r="A9" s="47" t="s">
        <v>1</v>
      </c>
      <c r="B9" s="49" t="s">
        <v>2</v>
      </c>
      <c r="C9" s="51" t="s">
        <v>3</v>
      </c>
      <c r="D9" s="53" t="s">
        <v>17</v>
      </c>
      <c r="E9" s="54"/>
      <c r="F9" s="55" t="s">
        <v>4</v>
      </c>
      <c r="G9" s="56"/>
      <c r="H9" s="53" t="s">
        <v>5</v>
      </c>
      <c r="I9" s="54"/>
      <c r="J9" s="35" t="s">
        <v>14</v>
      </c>
      <c r="K9" s="57" t="s">
        <v>7</v>
      </c>
    </row>
    <row r="10" spans="1:11" ht="15" customHeight="1" thickBot="1" x14ac:dyDescent="0.3">
      <c r="A10" s="48"/>
      <c r="B10" s="50"/>
      <c r="C10" s="52"/>
      <c r="D10" s="13" t="s">
        <v>8</v>
      </c>
      <c r="E10" s="14" t="s">
        <v>9</v>
      </c>
      <c r="F10" s="15" t="s">
        <v>8</v>
      </c>
      <c r="G10" s="16" t="s">
        <v>9</v>
      </c>
      <c r="H10" s="13" t="s">
        <v>8</v>
      </c>
      <c r="I10" s="14" t="s">
        <v>9</v>
      </c>
      <c r="J10" s="36" t="s">
        <v>15</v>
      </c>
      <c r="K10" s="65"/>
    </row>
    <row r="11" spans="1:11" x14ac:dyDescent="0.25">
      <c r="A11" s="17" t="str">
        <f>[2]Protokolas!A226</f>
        <v>joniškio</v>
      </c>
      <c r="B11" s="17" t="str">
        <f>[2]Protokolas!B226</f>
        <v>Ignas Žemėpatis</v>
      </c>
      <c r="C11" s="18">
        <f>[2]Protokolas!C226</f>
        <v>38933</v>
      </c>
      <c r="D11" s="17">
        <f>[2]Protokolas!D226</f>
        <v>9.2899999999999991</v>
      </c>
      <c r="E11" s="17">
        <f>[2]Protokolas!E226</f>
        <v>46</v>
      </c>
      <c r="F11" s="17">
        <f>[2]Protokolas!F226</f>
        <v>525</v>
      </c>
      <c r="G11" s="17">
        <f>[2]Protokolas!G226</f>
        <v>70</v>
      </c>
      <c r="H11" s="17">
        <f>[2]Protokolas!H226</f>
        <v>41.9</v>
      </c>
      <c r="I11" s="17">
        <f>[2]Protokolas!I226</f>
        <v>44</v>
      </c>
      <c r="J11" s="19">
        <f t="shared" ref="J11:J74" si="0">SUM(E11+G11+I11)</f>
        <v>160</v>
      </c>
      <c r="K11" s="20">
        <v>1</v>
      </c>
    </row>
    <row r="12" spans="1:11" x14ac:dyDescent="0.25">
      <c r="A12" s="17" t="str">
        <f>[2]Protokolas!A225</f>
        <v>joniškio</v>
      </c>
      <c r="B12" s="17" t="str">
        <f>[2]Protokolas!B225</f>
        <v>Tautvydas Kulyčius</v>
      </c>
      <c r="C12" s="18">
        <f>[2]Protokolas!C225</f>
        <v>38762</v>
      </c>
      <c r="D12" s="17">
        <f>[2]Protokolas!D225</f>
        <v>9.32</v>
      </c>
      <c r="E12" s="17">
        <f>[2]Protokolas!E225</f>
        <v>44</v>
      </c>
      <c r="F12" s="17">
        <f>[2]Protokolas!F225</f>
        <v>506</v>
      </c>
      <c r="G12" s="17">
        <f>[2]Protokolas!G225</f>
        <v>64</v>
      </c>
      <c r="H12" s="17">
        <f>[2]Protokolas!H225</f>
        <v>43.9</v>
      </c>
      <c r="I12" s="17">
        <f>[2]Protokolas!I225</f>
        <v>47</v>
      </c>
      <c r="J12" s="19">
        <f t="shared" si="0"/>
        <v>155</v>
      </c>
      <c r="K12" s="20">
        <f>SUM(K11,1)</f>
        <v>2</v>
      </c>
    </row>
    <row r="13" spans="1:11" x14ac:dyDescent="0.25">
      <c r="A13" s="17" t="str">
        <f>[2]Protokolas!A236</f>
        <v>šiaulių</v>
      </c>
      <c r="B13" s="17" t="str">
        <f>[2]Protokolas!B236</f>
        <v>Vilius Jucys</v>
      </c>
      <c r="C13" s="18">
        <f>[2]Protokolas!C236</f>
        <v>38771</v>
      </c>
      <c r="D13" s="17">
        <f>[2]Protokolas!D236</f>
        <v>9.35</v>
      </c>
      <c r="E13" s="17">
        <f>[2]Protokolas!E236</f>
        <v>44</v>
      </c>
      <c r="F13" s="17">
        <f>[2]Protokolas!F236</f>
        <v>522</v>
      </c>
      <c r="G13" s="17">
        <f>[2]Protokolas!G236</f>
        <v>69</v>
      </c>
      <c r="H13" s="17">
        <f>[2]Protokolas!H236</f>
        <v>39.08</v>
      </c>
      <c r="I13" s="17">
        <f>[2]Protokolas!I236</f>
        <v>41</v>
      </c>
      <c r="J13" s="19">
        <f t="shared" si="0"/>
        <v>154</v>
      </c>
      <c r="K13" s="20">
        <f t="shared" ref="K13:K25" si="1">SUM(K12,1)</f>
        <v>3</v>
      </c>
    </row>
    <row r="14" spans="1:11" x14ac:dyDescent="0.25">
      <c r="A14" s="17" t="str">
        <f>[2]Protokolas!A131</f>
        <v>mažeikių</v>
      </c>
      <c r="B14" s="17" t="str">
        <f>[2]Protokolas!B131</f>
        <v>Armandas Jedinkus</v>
      </c>
      <c r="C14" s="18">
        <f>[2]Protokolas!C131</f>
        <v>39031</v>
      </c>
      <c r="D14" s="17">
        <f>[2]Protokolas!D131</f>
        <v>9.4</v>
      </c>
      <c r="E14" s="17">
        <f>[2]Protokolas!E131</f>
        <v>41</v>
      </c>
      <c r="F14" s="17">
        <f>[2]Protokolas!F131</f>
        <v>513</v>
      </c>
      <c r="G14" s="17">
        <f>[2]Protokolas!G131</f>
        <v>66</v>
      </c>
      <c r="H14" s="17">
        <f>[2]Protokolas!H131</f>
        <v>43.12</v>
      </c>
      <c r="I14" s="17">
        <f>[2]Protokolas!I131</f>
        <v>47</v>
      </c>
      <c r="J14" s="19">
        <f t="shared" si="0"/>
        <v>154</v>
      </c>
      <c r="K14" s="20">
        <f t="shared" si="1"/>
        <v>4</v>
      </c>
    </row>
    <row r="15" spans="1:11" x14ac:dyDescent="0.25">
      <c r="A15" s="17" t="str">
        <f>[2]Protokolas!A130</f>
        <v>mažeikių</v>
      </c>
      <c r="B15" s="17" t="str">
        <f>[2]Protokolas!B130</f>
        <v>Nandas Šrederis</v>
      </c>
      <c r="C15" s="18">
        <f>[2]Protokolas!C130</f>
        <v>38918</v>
      </c>
      <c r="D15" s="17">
        <f>[2]Protokolas!D130</f>
        <v>9.5299999999999994</v>
      </c>
      <c r="E15" s="17">
        <f>[2]Protokolas!E130</f>
        <v>38</v>
      </c>
      <c r="F15" s="17">
        <f>[2]Protokolas!F130</f>
        <v>510</v>
      </c>
      <c r="G15" s="17">
        <f>[2]Protokolas!G130</f>
        <v>65</v>
      </c>
      <c r="H15" s="17">
        <f>[2]Protokolas!H130</f>
        <v>44.5</v>
      </c>
      <c r="I15" s="17">
        <f>[2]Protokolas!I130</f>
        <v>49</v>
      </c>
      <c r="J15" s="19">
        <f t="shared" si="0"/>
        <v>152</v>
      </c>
      <c r="K15" s="20">
        <f t="shared" si="1"/>
        <v>5</v>
      </c>
    </row>
    <row r="16" spans="1:11" x14ac:dyDescent="0.25">
      <c r="A16" s="17" t="str">
        <f>[2]Protokolas!A189</f>
        <v>širvintų</v>
      </c>
      <c r="B16" s="17" t="str">
        <f>[2]Protokolas!B189</f>
        <v>Dovydas Alekna</v>
      </c>
      <c r="C16" s="18">
        <f>[2]Protokolas!C189</f>
        <v>38961</v>
      </c>
      <c r="D16" s="17">
        <f>[2]Protokolas!D189</f>
        <v>9.35</v>
      </c>
      <c r="E16" s="17">
        <f>[2]Protokolas!E189</f>
        <v>44</v>
      </c>
      <c r="F16" s="17">
        <f>[2]Protokolas!F189</f>
        <v>484</v>
      </c>
      <c r="G16" s="17">
        <f>[2]Protokolas!G189</f>
        <v>57</v>
      </c>
      <c r="H16" s="17">
        <f>[2]Protokolas!H189</f>
        <v>39.19</v>
      </c>
      <c r="I16" s="17">
        <f>[2]Protokolas!I189</f>
        <v>41</v>
      </c>
      <c r="J16" s="19">
        <f t="shared" si="0"/>
        <v>142</v>
      </c>
      <c r="K16" s="20">
        <f t="shared" si="1"/>
        <v>6</v>
      </c>
    </row>
    <row r="17" spans="1:11" x14ac:dyDescent="0.25">
      <c r="A17" s="17" t="str">
        <f>[2]Protokolas!A224</f>
        <v>joniškio</v>
      </c>
      <c r="B17" s="17" t="str">
        <f>[2]Protokolas!B224</f>
        <v>Armandas Benys</v>
      </c>
      <c r="C17" s="18">
        <f>[2]Protokolas!C224</f>
        <v>38746</v>
      </c>
      <c r="D17" s="17">
        <f>[2]Protokolas!D224</f>
        <v>9.4700000000000006</v>
      </c>
      <c r="E17" s="17">
        <f>[2]Protokolas!E224</f>
        <v>41</v>
      </c>
      <c r="F17" s="17">
        <f>[2]Protokolas!F224</f>
        <v>457</v>
      </c>
      <c r="G17" s="17">
        <f>[2]Protokolas!G224</f>
        <v>48</v>
      </c>
      <c r="H17" s="17">
        <f>[2]Protokolas!H224</f>
        <v>45</v>
      </c>
      <c r="I17" s="17">
        <f>[2]Protokolas!I224</f>
        <v>50</v>
      </c>
      <c r="J17" s="19">
        <f t="shared" si="0"/>
        <v>139</v>
      </c>
      <c r="K17" s="20">
        <f t="shared" si="1"/>
        <v>7</v>
      </c>
    </row>
    <row r="18" spans="1:11" x14ac:dyDescent="0.25">
      <c r="A18" s="17" t="str">
        <f>[2]Protokolas!A132</f>
        <v>mažeikių</v>
      </c>
      <c r="B18" s="17" t="str">
        <f>[2]Protokolas!B132</f>
        <v>Domantas Stonkus</v>
      </c>
      <c r="C18" s="18">
        <f>[2]Protokolas!C132</f>
        <v>38940</v>
      </c>
      <c r="D18" s="17">
        <f>[2]Protokolas!D132</f>
        <v>9.49</v>
      </c>
      <c r="E18" s="17">
        <f>[2]Protokolas!E132</f>
        <v>41</v>
      </c>
      <c r="F18" s="17">
        <f>[2]Protokolas!F132</f>
        <v>463</v>
      </c>
      <c r="G18" s="17">
        <f>[2]Protokolas!G132</f>
        <v>50</v>
      </c>
      <c r="H18" s="17">
        <f>[2]Protokolas!H132</f>
        <v>42.82</v>
      </c>
      <c r="I18" s="17">
        <f>[2]Protokolas!I132</f>
        <v>46</v>
      </c>
      <c r="J18" s="19">
        <f t="shared" si="0"/>
        <v>137</v>
      </c>
      <c r="K18" s="20">
        <f t="shared" si="1"/>
        <v>8</v>
      </c>
    </row>
    <row r="19" spans="1:11" x14ac:dyDescent="0.25">
      <c r="A19" s="17" t="str">
        <f>[2]Protokolas!A119</f>
        <v>garliavos</v>
      </c>
      <c r="B19" s="17" t="str">
        <f>[2]Protokolas!B119</f>
        <v>Benas Gudonis</v>
      </c>
      <c r="C19" s="18">
        <f>[2]Protokolas!C119</f>
        <v>38890</v>
      </c>
      <c r="D19" s="17">
        <f>[2]Protokolas!D119</f>
        <v>9.64</v>
      </c>
      <c r="E19" s="17">
        <f>[2]Protokolas!E119</f>
        <v>36</v>
      </c>
      <c r="F19" s="17">
        <f>[2]Protokolas!F119</f>
        <v>481</v>
      </c>
      <c r="G19" s="17">
        <f>[2]Protokolas!G119</f>
        <v>56</v>
      </c>
      <c r="H19" s="17">
        <f>[2]Protokolas!H119</f>
        <v>41.6</v>
      </c>
      <c r="I19" s="17">
        <f>[2]Protokolas!I119</f>
        <v>44</v>
      </c>
      <c r="J19" s="19">
        <f t="shared" si="0"/>
        <v>136</v>
      </c>
      <c r="K19" s="20">
        <f t="shared" si="1"/>
        <v>9</v>
      </c>
    </row>
    <row r="20" spans="1:11" x14ac:dyDescent="0.25">
      <c r="A20" s="17" t="str">
        <f>[2]Protokolas!A296</f>
        <v xml:space="preserve">panevėžio </v>
      </c>
      <c r="B20" s="17" t="str">
        <f>[2]Protokolas!B296</f>
        <v>Egitas Latanauskas</v>
      </c>
      <c r="C20" s="18">
        <f>[2]Protokolas!C296</f>
        <v>38718</v>
      </c>
      <c r="D20" s="17">
        <f>[2]Protokolas!D296</f>
        <v>9.57</v>
      </c>
      <c r="E20" s="17">
        <f>[2]Protokolas!E296</f>
        <v>38</v>
      </c>
      <c r="F20" s="17">
        <f>[2]Protokolas!F296</f>
        <v>475</v>
      </c>
      <c r="G20" s="17">
        <f>[2]Protokolas!G296</f>
        <v>54</v>
      </c>
      <c r="H20" s="17">
        <f>[2]Protokolas!H296</f>
        <v>40.46</v>
      </c>
      <c r="I20" s="17">
        <f>[2]Protokolas!I296</f>
        <v>43</v>
      </c>
      <c r="J20" s="19">
        <f t="shared" si="0"/>
        <v>135</v>
      </c>
      <c r="K20" s="20">
        <f t="shared" si="1"/>
        <v>10</v>
      </c>
    </row>
    <row r="21" spans="1:11" x14ac:dyDescent="0.25">
      <c r="A21" s="17" t="str">
        <f>[2]Protokolas!A203</f>
        <v>vilniaus</v>
      </c>
      <c r="B21" s="17" t="str">
        <f>[2]Protokolas!B203</f>
        <v>Nikolas Petenko</v>
      </c>
      <c r="C21" s="18">
        <f>[2]Protokolas!C203</f>
        <v>38763</v>
      </c>
      <c r="D21" s="17">
        <f>[2]Protokolas!D203</f>
        <v>9.5</v>
      </c>
      <c r="E21" s="17">
        <f>[2]Protokolas!E203</f>
        <v>38</v>
      </c>
      <c r="F21" s="17">
        <f>[2]Protokolas!F203</f>
        <v>501</v>
      </c>
      <c r="G21" s="17">
        <f>[2]Protokolas!G203</f>
        <v>62</v>
      </c>
      <c r="H21" s="17">
        <f>[2]Protokolas!H203</f>
        <v>34.85</v>
      </c>
      <c r="I21" s="17">
        <f>[2]Protokolas!I203</f>
        <v>34</v>
      </c>
      <c r="J21" s="19">
        <f t="shared" si="0"/>
        <v>134</v>
      </c>
      <c r="K21" s="20">
        <f t="shared" si="1"/>
        <v>11</v>
      </c>
    </row>
    <row r="22" spans="1:11" x14ac:dyDescent="0.25">
      <c r="A22" s="17" t="str">
        <f>[2]Protokolas!A191</f>
        <v>širvintų</v>
      </c>
      <c r="B22" s="17" t="str">
        <f>[2]Protokolas!B191</f>
        <v>Jaunius Krūminas</v>
      </c>
      <c r="C22" s="18">
        <f>[2]Protokolas!C191</f>
        <v>38894</v>
      </c>
      <c r="D22" s="17">
        <f>[2]Protokolas!D191</f>
        <v>9.64</v>
      </c>
      <c r="E22" s="17">
        <f>[2]Protokolas!E191</f>
        <v>36</v>
      </c>
      <c r="F22" s="17">
        <f>[2]Protokolas!F191</f>
        <v>481</v>
      </c>
      <c r="G22" s="17">
        <f>[2]Protokolas!G191</f>
        <v>56</v>
      </c>
      <c r="H22" s="17">
        <f>[2]Protokolas!H191</f>
        <v>38.97</v>
      </c>
      <c r="I22" s="17">
        <f>[2]Protokolas!I191</f>
        <v>40</v>
      </c>
      <c r="J22" s="19">
        <f t="shared" si="0"/>
        <v>132</v>
      </c>
      <c r="K22" s="20">
        <f t="shared" si="1"/>
        <v>12</v>
      </c>
    </row>
    <row r="23" spans="1:11" x14ac:dyDescent="0.25">
      <c r="A23" s="17" t="str">
        <f>[2]Protokolas!A346</f>
        <v>kauno</v>
      </c>
      <c r="B23" s="17" t="str">
        <f>[2]Protokolas!B346</f>
        <v xml:space="preserve">Orestas Matušaitis </v>
      </c>
      <c r="C23" s="18">
        <f>[2]Protokolas!C346</f>
        <v>38718</v>
      </c>
      <c r="D23" s="17">
        <f>[2]Protokolas!D346</f>
        <v>9.5</v>
      </c>
      <c r="E23" s="17">
        <f>[2]Protokolas!E346</f>
        <v>38</v>
      </c>
      <c r="F23" s="17">
        <f>[2]Protokolas!F346</f>
        <v>483</v>
      </c>
      <c r="G23" s="17">
        <f>[2]Protokolas!G346</f>
        <v>56</v>
      </c>
      <c r="H23" s="17">
        <f>[2]Protokolas!H346</f>
        <v>36.1</v>
      </c>
      <c r="I23" s="17">
        <f>[2]Protokolas!I346</f>
        <v>37</v>
      </c>
      <c r="J23" s="19">
        <f t="shared" si="0"/>
        <v>131</v>
      </c>
      <c r="K23" s="20">
        <f t="shared" si="1"/>
        <v>13</v>
      </c>
    </row>
    <row r="24" spans="1:11" x14ac:dyDescent="0.25">
      <c r="A24" s="17" t="str">
        <f>[2]Protokolas!A248</f>
        <v>kelmės</v>
      </c>
      <c r="B24" s="17" t="str">
        <f>[2]Protokolas!B248</f>
        <v>Justas Augustis</v>
      </c>
      <c r="C24" s="18">
        <f>[2]Protokolas!C248</f>
        <v>38768</v>
      </c>
      <c r="D24" s="17">
        <f>[2]Protokolas!D248</f>
        <v>9.4499999999999993</v>
      </c>
      <c r="E24" s="17">
        <f>[2]Protokolas!E248</f>
        <v>41</v>
      </c>
      <c r="F24" s="17">
        <f>[2]Protokolas!F248</f>
        <v>478</v>
      </c>
      <c r="G24" s="17">
        <f>[2]Protokolas!G248</f>
        <v>55</v>
      </c>
      <c r="H24" s="17">
        <f>[2]Protokolas!H248</f>
        <v>34.6</v>
      </c>
      <c r="I24" s="17">
        <f>[2]Protokolas!I248</f>
        <v>34</v>
      </c>
      <c r="J24" s="19">
        <f t="shared" si="0"/>
        <v>130</v>
      </c>
      <c r="K24" s="20">
        <f t="shared" si="1"/>
        <v>14</v>
      </c>
    </row>
    <row r="25" spans="1:11" x14ac:dyDescent="0.25">
      <c r="A25" s="17" t="str">
        <f>[2]Protokolas!A188</f>
        <v>širvintų</v>
      </c>
      <c r="B25" s="17" t="str">
        <f>[2]Protokolas!B188</f>
        <v>Kernius Raišys</v>
      </c>
      <c r="C25" s="18">
        <f>[2]Protokolas!C188</f>
        <v>38763</v>
      </c>
      <c r="D25" s="17">
        <f>[2]Protokolas!D188</f>
        <v>9.98</v>
      </c>
      <c r="E25" s="17">
        <f>[2]Protokolas!E188</f>
        <v>29</v>
      </c>
      <c r="F25" s="17">
        <f>[2]Protokolas!F188</f>
        <v>471</v>
      </c>
      <c r="G25" s="17">
        <f>[2]Protokolas!G188</f>
        <v>52</v>
      </c>
      <c r="H25" s="17">
        <f>[2]Protokolas!H188</f>
        <v>43.71</v>
      </c>
      <c r="I25" s="17">
        <f>[2]Protokolas!I188</f>
        <v>47</v>
      </c>
      <c r="J25" s="19">
        <f t="shared" si="0"/>
        <v>128</v>
      </c>
      <c r="K25" s="20">
        <f t="shared" si="1"/>
        <v>15</v>
      </c>
    </row>
    <row r="26" spans="1:11" x14ac:dyDescent="0.25">
      <c r="A26" s="17" t="str">
        <f>[2]Protokolas!A117</f>
        <v>garliavos</v>
      </c>
      <c r="B26" s="17" t="str">
        <f>[2]Protokolas!B117</f>
        <v>Justas Juozaitis</v>
      </c>
      <c r="C26" s="18">
        <f>[2]Protokolas!C117</f>
        <v>38979</v>
      </c>
      <c r="D26" s="17">
        <f>[2]Protokolas!D117</f>
        <v>9.57</v>
      </c>
      <c r="E26" s="17">
        <f>[2]Protokolas!E117</f>
        <v>38</v>
      </c>
      <c r="F26" s="17">
        <f>[2]Protokolas!F117</f>
        <v>474</v>
      </c>
      <c r="G26" s="17">
        <f>[2]Protokolas!G117</f>
        <v>53</v>
      </c>
      <c r="H26" s="17">
        <f>[2]Protokolas!H117</f>
        <v>34.96</v>
      </c>
      <c r="I26" s="17">
        <f>[2]Protokolas!I117</f>
        <v>34</v>
      </c>
      <c r="J26" s="19">
        <f t="shared" si="0"/>
        <v>125</v>
      </c>
      <c r="K26" s="20">
        <f>SUM(K25,1)</f>
        <v>16</v>
      </c>
    </row>
    <row r="27" spans="1:11" x14ac:dyDescent="0.25">
      <c r="A27" s="17" t="str">
        <f>[2]Protokolas!A21</f>
        <v>vilniaus</v>
      </c>
      <c r="B27" s="17" t="str">
        <f>[2]Protokolas!B21</f>
        <v>Rafal Kačkam</v>
      </c>
      <c r="C27" s="18">
        <f>[2]Protokolas!C21</f>
        <v>39229</v>
      </c>
      <c r="D27" s="17">
        <f>[2]Protokolas!D21</f>
        <v>9.4499999999999993</v>
      </c>
      <c r="E27" s="17">
        <f>[2]Protokolas!E21</f>
        <v>41</v>
      </c>
      <c r="F27" s="17">
        <f>[2]Protokolas!F21</f>
        <v>469</v>
      </c>
      <c r="G27" s="17">
        <f>[2]Protokolas!G21</f>
        <v>52</v>
      </c>
      <c r="H27" s="17">
        <f>[2]Protokolas!H21</f>
        <v>32</v>
      </c>
      <c r="I27" s="17">
        <f>[2]Protokolas!I21</f>
        <v>31</v>
      </c>
      <c r="J27" s="19">
        <f t="shared" si="0"/>
        <v>124</v>
      </c>
      <c r="K27" s="20">
        <f>SUM(K26,1)</f>
        <v>17</v>
      </c>
    </row>
    <row r="28" spans="1:11" x14ac:dyDescent="0.25">
      <c r="A28" s="17" t="str">
        <f>[2]Protokolas!A23</f>
        <v>vilniaus</v>
      </c>
      <c r="B28" s="17" t="str">
        <f>[2]Protokolas!B23</f>
        <v>Tomas Suboč</v>
      </c>
      <c r="C28" s="18">
        <f>[2]Protokolas!C23</f>
        <v>38873</v>
      </c>
      <c r="D28" s="17">
        <f>[2]Protokolas!D23</f>
        <v>9.48</v>
      </c>
      <c r="E28" s="17">
        <f>[2]Protokolas!E23</f>
        <v>41</v>
      </c>
      <c r="F28" s="17">
        <f>[2]Protokolas!F23</f>
        <v>452</v>
      </c>
      <c r="G28" s="17">
        <f>[2]Protokolas!G23</f>
        <v>46</v>
      </c>
      <c r="H28" s="17">
        <f>[2]Protokolas!H23</f>
        <v>36.65</v>
      </c>
      <c r="I28" s="17">
        <f>[2]Protokolas!I23</f>
        <v>37</v>
      </c>
      <c r="J28" s="19">
        <f t="shared" si="0"/>
        <v>124</v>
      </c>
      <c r="K28" s="20">
        <f t="shared" ref="K28:K91" si="2">SUM(K27,1)</f>
        <v>18</v>
      </c>
    </row>
    <row r="29" spans="1:11" x14ac:dyDescent="0.25">
      <c r="A29" s="17" t="str">
        <f>[2]Protokolas!A142</f>
        <v>ignalinos</v>
      </c>
      <c r="B29" s="17" t="str">
        <f>[2]Protokolas!B142</f>
        <v>Nojus Vilimas</v>
      </c>
      <c r="C29" s="18">
        <f>[2]Protokolas!C142</f>
        <v>38718</v>
      </c>
      <c r="D29" s="17">
        <f>[2]Protokolas!D142</f>
        <v>9.69</v>
      </c>
      <c r="E29" s="17">
        <f>[2]Protokolas!E142</f>
        <v>36</v>
      </c>
      <c r="F29" s="17">
        <f>[2]Protokolas!F142</f>
        <v>490</v>
      </c>
      <c r="G29" s="17">
        <f>[2]Protokolas!G142</f>
        <v>59</v>
      </c>
      <c r="H29" s="17">
        <f>[2]Protokolas!H142</f>
        <v>30.73</v>
      </c>
      <c r="I29" s="17">
        <f>[2]Protokolas!I142</f>
        <v>28</v>
      </c>
      <c r="J29" s="19">
        <f t="shared" si="0"/>
        <v>123</v>
      </c>
      <c r="K29" s="20">
        <f t="shared" si="2"/>
        <v>19</v>
      </c>
    </row>
    <row r="30" spans="1:11" x14ac:dyDescent="0.25">
      <c r="A30" s="17" t="str">
        <f>[2]Protokolas!A129</f>
        <v>mažeikių</v>
      </c>
      <c r="B30" s="17" t="str">
        <f>[2]Protokolas!B129</f>
        <v>Taurius Žukauskas</v>
      </c>
      <c r="C30" s="18">
        <f>[2]Protokolas!C129</f>
        <v>38981</v>
      </c>
      <c r="D30" s="17">
        <f>[2]Protokolas!D129</f>
        <v>9.58</v>
      </c>
      <c r="E30" s="17">
        <f>[2]Protokolas!E129</f>
        <v>38</v>
      </c>
      <c r="F30" s="17">
        <f>[2]Protokolas!F129</f>
        <v>465</v>
      </c>
      <c r="G30" s="17">
        <f>[2]Protokolas!G129</f>
        <v>50</v>
      </c>
      <c r="H30" s="17">
        <f>[2]Protokolas!H129</f>
        <v>35.799999999999997</v>
      </c>
      <c r="I30" s="17">
        <f>[2]Protokolas!I129</f>
        <v>35</v>
      </c>
      <c r="J30" s="19">
        <f t="shared" si="0"/>
        <v>123</v>
      </c>
      <c r="K30" s="20">
        <f t="shared" si="2"/>
        <v>20</v>
      </c>
    </row>
    <row r="31" spans="1:11" x14ac:dyDescent="0.25">
      <c r="A31" s="17" t="str">
        <f>[2]Protokolas!A61</f>
        <v>biržų</v>
      </c>
      <c r="B31" s="17" t="str">
        <f>[2]Protokolas!B61</f>
        <v>Aretas Grybė</v>
      </c>
      <c r="C31" s="18">
        <f>[2]Protokolas!C61</f>
        <v>38762</v>
      </c>
      <c r="D31" s="17">
        <f>[2]Protokolas!D61</f>
        <v>9.81</v>
      </c>
      <c r="E31" s="17">
        <f>[2]Protokolas!E61</f>
        <v>31</v>
      </c>
      <c r="F31" s="17">
        <f>[2]Protokolas!F61</f>
        <v>444</v>
      </c>
      <c r="G31" s="17">
        <f>[2]Protokolas!G61</f>
        <v>43</v>
      </c>
      <c r="H31" s="17">
        <f>[2]Protokolas!H61</f>
        <v>44</v>
      </c>
      <c r="I31" s="17">
        <f>[2]Protokolas!I61</f>
        <v>49</v>
      </c>
      <c r="J31" s="19">
        <f t="shared" si="0"/>
        <v>123</v>
      </c>
      <c r="K31" s="20">
        <f t="shared" si="2"/>
        <v>21</v>
      </c>
    </row>
    <row r="32" spans="1:11" x14ac:dyDescent="0.25">
      <c r="A32" s="17" t="str">
        <f>[2]Protokolas!A286</f>
        <v>radviliškio</v>
      </c>
      <c r="B32" s="17" t="str">
        <f>[2]Protokolas!B286</f>
        <v>Tovidas Krištapas</v>
      </c>
      <c r="C32" s="18">
        <f>[2]Protokolas!C286</f>
        <v>38718</v>
      </c>
      <c r="D32" s="17">
        <f>[2]Protokolas!D286</f>
        <v>9.74</v>
      </c>
      <c r="E32" s="17">
        <f>[2]Protokolas!E286</f>
        <v>34</v>
      </c>
      <c r="F32" s="17">
        <f>[2]Protokolas!F286</f>
        <v>449</v>
      </c>
      <c r="G32" s="17">
        <f>[2]Protokolas!G286</f>
        <v>45</v>
      </c>
      <c r="H32" s="17">
        <f>[2]Protokolas!H286</f>
        <v>41.25</v>
      </c>
      <c r="I32" s="17">
        <f>[2]Protokolas!I286</f>
        <v>44</v>
      </c>
      <c r="J32" s="19">
        <f t="shared" si="0"/>
        <v>123</v>
      </c>
      <c r="K32" s="20">
        <f t="shared" si="2"/>
        <v>22</v>
      </c>
    </row>
    <row r="33" spans="1:11" x14ac:dyDescent="0.25">
      <c r="A33" s="17" t="str">
        <f>[2]Protokolas!A156</f>
        <v>visagino</v>
      </c>
      <c r="B33" s="17" t="str">
        <f>[2]Protokolas!B156</f>
        <v>Marius Mitrofanov</v>
      </c>
      <c r="C33" s="18">
        <f>[2]Protokolas!C156</f>
        <v>38889</v>
      </c>
      <c r="D33" s="17">
        <f>[2]Protokolas!D156</f>
        <v>9.59</v>
      </c>
      <c r="E33" s="17">
        <f>[2]Protokolas!E156</f>
        <v>38</v>
      </c>
      <c r="F33" s="17">
        <f>[2]Protokolas!F156</f>
        <v>446</v>
      </c>
      <c r="G33" s="17">
        <f>[2]Protokolas!G156</f>
        <v>44</v>
      </c>
      <c r="H33" s="17">
        <f>[2]Protokolas!H156</f>
        <v>38</v>
      </c>
      <c r="I33" s="17">
        <f>[2]Protokolas!I156</f>
        <v>40</v>
      </c>
      <c r="J33" s="19">
        <f t="shared" si="0"/>
        <v>122</v>
      </c>
      <c r="K33" s="20">
        <f t="shared" si="2"/>
        <v>23</v>
      </c>
    </row>
    <row r="34" spans="1:11" x14ac:dyDescent="0.25">
      <c r="A34" s="17" t="str">
        <f>[2]Protokolas!A190</f>
        <v>širvintų</v>
      </c>
      <c r="B34" s="17" t="str">
        <f>[2]Protokolas!B190</f>
        <v>Mantas Lukoševičius</v>
      </c>
      <c r="C34" s="18">
        <f>[2]Protokolas!C190</f>
        <v>38891</v>
      </c>
      <c r="D34" s="17">
        <f>[2]Protokolas!D190</f>
        <v>9.6999999999999993</v>
      </c>
      <c r="E34" s="17">
        <f>[2]Protokolas!E190</f>
        <v>34</v>
      </c>
      <c r="F34" s="17">
        <f>[2]Protokolas!F190</f>
        <v>462</v>
      </c>
      <c r="G34" s="17">
        <f>[2]Protokolas!G190</f>
        <v>49</v>
      </c>
      <c r="H34" s="17">
        <f>[2]Protokolas!H190</f>
        <v>37.29</v>
      </c>
      <c r="I34" s="17">
        <f>[2]Protokolas!I190</f>
        <v>38</v>
      </c>
      <c r="J34" s="19">
        <f t="shared" si="0"/>
        <v>121</v>
      </c>
      <c r="K34" s="20">
        <f t="shared" si="2"/>
        <v>24</v>
      </c>
    </row>
    <row r="35" spans="1:11" x14ac:dyDescent="0.25">
      <c r="A35" s="17" t="str">
        <f>[2]Protokolas!A274</f>
        <v>rokiškio</v>
      </c>
      <c r="B35" s="17" t="str">
        <f>[2]Protokolas!B274</f>
        <v>Karolis Zizas</v>
      </c>
      <c r="C35" s="18">
        <f>[2]Protokolas!C274</f>
        <v>39083</v>
      </c>
      <c r="D35" s="17">
        <f>[2]Protokolas!D274</f>
        <v>9.6199999999999992</v>
      </c>
      <c r="E35" s="17">
        <f>[2]Protokolas!E274</f>
        <v>36</v>
      </c>
      <c r="F35" s="17">
        <f>[2]Protokolas!F274</f>
        <v>437</v>
      </c>
      <c r="G35" s="17">
        <f>[2]Protokolas!G274</f>
        <v>41</v>
      </c>
      <c r="H35" s="17">
        <f>[2]Protokolas!H274</f>
        <v>41.36</v>
      </c>
      <c r="I35" s="17">
        <f>[2]Protokolas!I274</f>
        <v>44</v>
      </c>
      <c r="J35" s="19">
        <f t="shared" si="0"/>
        <v>121</v>
      </c>
      <c r="K35" s="20">
        <f t="shared" si="2"/>
        <v>25</v>
      </c>
    </row>
    <row r="36" spans="1:11" x14ac:dyDescent="0.25">
      <c r="A36" s="17" t="str">
        <f>[2]Protokolas!A36</f>
        <v>kėdainių</v>
      </c>
      <c r="B36" s="17" t="str">
        <f>[2]Protokolas!B36</f>
        <v>Benas Sipavičius</v>
      </c>
      <c r="C36" s="18">
        <f>[2]Protokolas!C36</f>
        <v>38803</v>
      </c>
      <c r="D36" s="37">
        <f>[2]Protokolas!D36</f>
        <v>9.6999999999999993</v>
      </c>
      <c r="E36" s="17">
        <f>[2]Protokolas!E36</f>
        <v>34</v>
      </c>
      <c r="F36" s="17">
        <f>[2]Protokolas!F36</f>
        <v>460</v>
      </c>
      <c r="G36" s="17">
        <f>[2]Protokolas!G36</f>
        <v>49</v>
      </c>
      <c r="H36" s="17">
        <f>[2]Protokolas!H36</f>
        <v>36.6</v>
      </c>
      <c r="I36" s="17">
        <f>[2]Protokolas!I36</f>
        <v>37</v>
      </c>
      <c r="J36" s="19">
        <f t="shared" si="0"/>
        <v>120</v>
      </c>
      <c r="K36" s="20">
        <f t="shared" si="2"/>
        <v>26</v>
      </c>
    </row>
    <row r="37" spans="1:11" x14ac:dyDescent="0.25">
      <c r="A37" s="17" t="str">
        <f>[2]Protokolas!A154</f>
        <v>visagino</v>
      </c>
      <c r="B37" s="17" t="str">
        <f>[2]Protokolas!B154</f>
        <v>Tadas Gasperavičius</v>
      </c>
      <c r="C37" s="18">
        <f>[2]Protokolas!C154</f>
        <v>38965</v>
      </c>
      <c r="D37" s="17">
        <f>[2]Protokolas!D154</f>
        <v>9.7899999999999991</v>
      </c>
      <c r="E37" s="17">
        <f>[2]Protokolas!E154</f>
        <v>34</v>
      </c>
      <c r="F37" s="17">
        <f>[2]Protokolas!F154</f>
        <v>461</v>
      </c>
      <c r="G37" s="17">
        <f>[2]Protokolas!G154</f>
        <v>49</v>
      </c>
      <c r="H37" s="17">
        <f>[2]Protokolas!H154</f>
        <v>36.35</v>
      </c>
      <c r="I37" s="17">
        <f>[2]Protokolas!I154</f>
        <v>37</v>
      </c>
      <c r="J37" s="19">
        <f t="shared" si="0"/>
        <v>120</v>
      </c>
      <c r="K37" s="20">
        <f t="shared" si="2"/>
        <v>27</v>
      </c>
    </row>
    <row r="38" spans="1:11" x14ac:dyDescent="0.25">
      <c r="A38" s="17" t="str">
        <f>[2]Protokolas!A250</f>
        <v>kelmės</v>
      </c>
      <c r="B38" s="17" t="str">
        <f>[2]Protokolas!B250</f>
        <v>Gytis Kislauskas</v>
      </c>
      <c r="C38" s="18">
        <f>[2]Protokolas!C250</f>
        <v>39302</v>
      </c>
      <c r="D38" s="17">
        <f>[2]Protokolas!D250</f>
        <v>9.33</v>
      </c>
      <c r="E38" s="17">
        <f>[2]Protokolas!E250</f>
        <v>44</v>
      </c>
      <c r="F38" s="17">
        <f>[2]Protokolas!F250</f>
        <v>458</v>
      </c>
      <c r="G38" s="17">
        <f>[2]Protokolas!G250</f>
        <v>48</v>
      </c>
      <c r="H38" s="17">
        <f>[2]Protokolas!H250</f>
        <v>30.1</v>
      </c>
      <c r="I38" s="17">
        <f>[2]Protokolas!I250</f>
        <v>28</v>
      </c>
      <c r="J38" s="19">
        <f t="shared" si="0"/>
        <v>120</v>
      </c>
      <c r="K38" s="20">
        <f t="shared" si="2"/>
        <v>28</v>
      </c>
    </row>
    <row r="39" spans="1:11" x14ac:dyDescent="0.25">
      <c r="A39" s="17" t="str">
        <f>[2]Protokolas!A179</f>
        <v>jurbarko</v>
      </c>
      <c r="B39" s="17" t="str">
        <f>[2]Protokolas!B179</f>
        <v>Matas Briedis</v>
      </c>
      <c r="C39" s="18">
        <f>[2]Protokolas!C179</f>
        <v>38827</v>
      </c>
      <c r="D39" s="17">
        <f>[2]Protokolas!D179</f>
        <v>9.57</v>
      </c>
      <c r="E39" s="17">
        <f>[2]Protokolas!E179</f>
        <v>38</v>
      </c>
      <c r="F39" s="17">
        <f>[2]Protokolas!F179</f>
        <v>489</v>
      </c>
      <c r="G39" s="17">
        <f>[2]Protokolas!G179</f>
        <v>58</v>
      </c>
      <c r="H39" s="17">
        <f>[2]Protokolas!H179</f>
        <v>26.94</v>
      </c>
      <c r="I39" s="17">
        <f>[2]Protokolas!I179</f>
        <v>23</v>
      </c>
      <c r="J39" s="19">
        <f t="shared" si="0"/>
        <v>119</v>
      </c>
      <c r="K39" s="20">
        <f t="shared" si="2"/>
        <v>29</v>
      </c>
    </row>
    <row r="40" spans="1:11" x14ac:dyDescent="0.25">
      <c r="A40" s="17" t="str">
        <f>[2]Protokolas!A343</f>
        <v>kauno</v>
      </c>
      <c r="B40" s="17" t="str">
        <f>[2]Protokolas!B343</f>
        <v>Gvidas Jurevičius</v>
      </c>
      <c r="C40" s="18">
        <f>[2]Protokolas!C343</f>
        <v>38718</v>
      </c>
      <c r="D40" s="17">
        <f>[2]Protokolas!D343</f>
        <v>9.8699999999999992</v>
      </c>
      <c r="E40" s="17">
        <f>[2]Protokolas!E343</f>
        <v>31</v>
      </c>
      <c r="F40" s="17">
        <f>[2]Protokolas!F343</f>
        <v>457</v>
      </c>
      <c r="G40" s="17">
        <f>[2]Protokolas!G343</f>
        <v>48</v>
      </c>
      <c r="H40" s="17">
        <f>[2]Protokolas!H343</f>
        <v>38.35</v>
      </c>
      <c r="I40" s="17">
        <f>[2]Protokolas!I343</f>
        <v>40</v>
      </c>
      <c r="J40" s="19">
        <f t="shared" si="0"/>
        <v>119</v>
      </c>
      <c r="K40" s="20">
        <f t="shared" si="2"/>
        <v>30</v>
      </c>
    </row>
    <row r="41" spans="1:11" ht="12" customHeight="1" x14ac:dyDescent="0.25">
      <c r="A41" s="17" t="str">
        <f>[2]Protokolas!A345</f>
        <v>kauno</v>
      </c>
      <c r="B41" s="17" t="str">
        <f>[2]Protokolas!B345</f>
        <v>Andrius Stanislovaitis</v>
      </c>
      <c r="C41" s="18">
        <f>[2]Protokolas!C345</f>
        <v>38718</v>
      </c>
      <c r="D41" s="17">
        <f>[2]Protokolas!D345</f>
        <v>9.43</v>
      </c>
      <c r="E41" s="17">
        <f>[2]Protokolas!E345</f>
        <v>41</v>
      </c>
      <c r="F41" s="17">
        <f>[2]Protokolas!F345</f>
        <v>456</v>
      </c>
      <c r="G41" s="17">
        <f>[2]Protokolas!G345</f>
        <v>47</v>
      </c>
      <c r="H41" s="17">
        <f>[2]Protokolas!H345</f>
        <v>32.07</v>
      </c>
      <c r="I41" s="17">
        <f>[2]Protokolas!I345</f>
        <v>31</v>
      </c>
      <c r="J41" s="19">
        <f t="shared" si="0"/>
        <v>119</v>
      </c>
      <c r="K41" s="20">
        <f t="shared" si="2"/>
        <v>31</v>
      </c>
    </row>
    <row r="42" spans="1:11" x14ac:dyDescent="0.25">
      <c r="A42" s="17" t="str">
        <f>[2]Protokolas!A332</f>
        <v>alytaus</v>
      </c>
      <c r="B42" s="17" t="str">
        <f>[2]Protokolas!B332</f>
        <v>Augustas Maldonis</v>
      </c>
      <c r="C42" s="18">
        <f>[2]Protokolas!C332</f>
        <v>39033</v>
      </c>
      <c r="D42" s="17">
        <f>[2]Protokolas!D332</f>
        <v>9.77</v>
      </c>
      <c r="E42" s="17">
        <f>[2]Protokolas!E332</f>
        <v>34</v>
      </c>
      <c r="F42" s="17">
        <f>[2]Protokolas!F332</f>
        <v>474</v>
      </c>
      <c r="G42" s="17">
        <f>[2]Protokolas!G332</f>
        <v>53</v>
      </c>
      <c r="H42" s="17">
        <f>[2]Protokolas!H332</f>
        <v>32.25</v>
      </c>
      <c r="I42" s="17">
        <f>[2]Protokolas!I332</f>
        <v>31</v>
      </c>
      <c r="J42" s="19">
        <f t="shared" si="0"/>
        <v>118</v>
      </c>
      <c r="K42" s="20">
        <f t="shared" si="2"/>
        <v>32</v>
      </c>
    </row>
    <row r="43" spans="1:11" x14ac:dyDescent="0.25">
      <c r="A43" s="17" t="str">
        <f>[2]Protokolas!A240</f>
        <v>šiaulių</v>
      </c>
      <c r="B43" s="17" t="str">
        <f>[2]Protokolas!B240</f>
        <v>Gustas Geštautas</v>
      </c>
      <c r="C43" s="18">
        <f>[2]Protokolas!C240</f>
        <v>39140</v>
      </c>
      <c r="D43" s="17">
        <f>[2]Protokolas!D240</f>
        <v>9.65</v>
      </c>
      <c r="E43" s="17">
        <f>[2]Protokolas!E240</f>
        <v>36</v>
      </c>
      <c r="F43" s="17">
        <f>[2]Protokolas!F240</f>
        <v>460</v>
      </c>
      <c r="G43" s="17">
        <f>[2]Protokolas!G240</f>
        <v>49</v>
      </c>
      <c r="H43" s="17">
        <f>[2]Protokolas!H240</f>
        <v>33.25</v>
      </c>
      <c r="I43" s="17">
        <f>[2]Protokolas!I240</f>
        <v>33</v>
      </c>
      <c r="J43" s="19">
        <f t="shared" si="0"/>
        <v>118</v>
      </c>
      <c r="K43" s="20">
        <f t="shared" si="2"/>
        <v>33</v>
      </c>
    </row>
    <row r="44" spans="1:11" x14ac:dyDescent="0.25">
      <c r="A44" s="17" t="str">
        <f>[2]Protokolas!A37</f>
        <v>kėdainių</v>
      </c>
      <c r="B44" s="17" t="str">
        <f>[2]Protokolas!B37</f>
        <v>Mantas Monkelis</v>
      </c>
      <c r="C44" s="18">
        <f>[2]Protokolas!C37</f>
        <v>38865</v>
      </c>
      <c r="D44" s="17">
        <f>[2]Protokolas!D37</f>
        <v>9.59</v>
      </c>
      <c r="E44" s="17">
        <f>[2]Protokolas!E37</f>
        <v>38</v>
      </c>
      <c r="F44" s="17">
        <f>[2]Protokolas!F37</f>
        <v>466</v>
      </c>
      <c r="G44" s="17">
        <f>[2]Protokolas!G37</f>
        <v>51</v>
      </c>
      <c r="H44" s="17">
        <f>[2]Protokolas!H37</f>
        <v>30.86</v>
      </c>
      <c r="I44" s="17">
        <f>[2]Protokolas!I37</f>
        <v>28</v>
      </c>
      <c r="J44" s="19">
        <f t="shared" si="0"/>
        <v>117</v>
      </c>
      <c r="K44" s="20">
        <f t="shared" si="2"/>
        <v>34</v>
      </c>
    </row>
    <row r="45" spans="1:11" x14ac:dyDescent="0.25">
      <c r="A45" s="17" t="str">
        <f>[2]Protokolas!A133</f>
        <v>mažeikių</v>
      </c>
      <c r="B45" s="17" t="str">
        <f>[2]Protokolas!B133</f>
        <v>Gvidas Šakinis</v>
      </c>
      <c r="C45" s="18">
        <f>[2]Protokolas!C133</f>
        <v>38789</v>
      </c>
      <c r="D45" s="17">
        <f>[2]Protokolas!D133</f>
        <v>9.77</v>
      </c>
      <c r="E45" s="17">
        <f>[2]Protokolas!E133</f>
        <v>34</v>
      </c>
      <c r="F45" s="17">
        <f>[2]Protokolas!F133</f>
        <v>439</v>
      </c>
      <c r="G45" s="17">
        <f>[2]Protokolas!G133</f>
        <v>42</v>
      </c>
      <c r="H45" s="17">
        <f>[2]Protokolas!H133</f>
        <v>39.6</v>
      </c>
      <c r="I45" s="17">
        <f>[2]Protokolas!I133</f>
        <v>41</v>
      </c>
      <c r="J45" s="19">
        <f t="shared" si="0"/>
        <v>117</v>
      </c>
      <c r="K45" s="20">
        <f t="shared" si="2"/>
        <v>35</v>
      </c>
    </row>
    <row r="46" spans="1:11" x14ac:dyDescent="0.25">
      <c r="A46" s="17" t="str">
        <f>[2]Protokolas!A96</f>
        <v>raseinių</v>
      </c>
      <c r="B46" s="17" t="str">
        <f>[2]Protokolas!B96</f>
        <v>Kajus Ališauskis</v>
      </c>
      <c r="C46" s="18">
        <f>[2]Protokolas!C96</f>
        <v>38718</v>
      </c>
      <c r="D46" s="17">
        <f>[2]Protokolas!D96</f>
        <v>9.3800000000000008</v>
      </c>
      <c r="E46" s="17">
        <f>[2]Protokolas!E96</f>
        <v>44</v>
      </c>
      <c r="F46" s="17">
        <f>[2]Protokolas!F96</f>
        <v>480</v>
      </c>
      <c r="G46" s="17">
        <f>[2]Protokolas!G96</f>
        <v>55</v>
      </c>
      <c r="H46" s="17">
        <f>[2]Protokolas!H96</f>
        <v>22.52</v>
      </c>
      <c r="I46" s="17">
        <f>[2]Protokolas!I96</f>
        <v>17</v>
      </c>
      <c r="J46" s="19">
        <f t="shared" si="0"/>
        <v>116</v>
      </c>
      <c r="K46" s="20">
        <f t="shared" si="2"/>
        <v>36</v>
      </c>
    </row>
    <row r="47" spans="1:11" x14ac:dyDescent="0.25">
      <c r="A47" s="17" t="str">
        <f>[2]Protokolas!A216</f>
        <v>šilalės</v>
      </c>
      <c r="B47" s="17" t="str">
        <f>[2]Protokolas!B216</f>
        <v>Gabrielius Žvinklys</v>
      </c>
      <c r="C47" s="18">
        <f>[2]Protokolas!C216</f>
        <v>38718</v>
      </c>
      <c r="D47" s="17">
        <f>[2]Protokolas!D216</f>
        <v>9.44</v>
      </c>
      <c r="E47" s="17">
        <f>[2]Protokolas!E216</f>
        <v>41</v>
      </c>
      <c r="F47" s="17">
        <f>[2]Protokolas!F216</f>
        <v>469</v>
      </c>
      <c r="G47" s="17">
        <f>[2]Protokolas!G216</f>
        <v>52</v>
      </c>
      <c r="H47" s="17">
        <f>[2]Protokolas!H216</f>
        <v>26.56</v>
      </c>
      <c r="I47" s="17">
        <f>[2]Protokolas!I216</f>
        <v>23</v>
      </c>
      <c r="J47" s="19">
        <f t="shared" si="0"/>
        <v>116</v>
      </c>
      <c r="K47" s="20">
        <f t="shared" si="2"/>
        <v>37</v>
      </c>
    </row>
    <row r="48" spans="1:11" x14ac:dyDescent="0.25">
      <c r="A48" s="17" t="str">
        <f>[2]Protokolas!A25</f>
        <v>vilniaus</v>
      </c>
      <c r="B48" s="17" t="str">
        <f>[2]Protokolas!B25</f>
        <v>Ervin Narunec</v>
      </c>
      <c r="C48" s="18">
        <f>[2]Protokolas!C25</f>
        <v>38873</v>
      </c>
      <c r="D48" s="17">
        <f>[2]Protokolas!D25</f>
        <v>9.8699999999999992</v>
      </c>
      <c r="E48" s="17">
        <f>[2]Protokolas!E25</f>
        <v>31</v>
      </c>
      <c r="F48" s="17">
        <f>[2]Protokolas!F25</f>
        <v>458</v>
      </c>
      <c r="G48" s="17">
        <f>[2]Protokolas!G25</f>
        <v>48</v>
      </c>
      <c r="H48" s="17">
        <f>[2]Protokolas!H25</f>
        <v>36.299999999999997</v>
      </c>
      <c r="I48" s="17">
        <f>[2]Protokolas!I25</f>
        <v>37</v>
      </c>
      <c r="J48" s="19">
        <f t="shared" si="0"/>
        <v>116</v>
      </c>
      <c r="K48" s="20">
        <f t="shared" si="2"/>
        <v>38</v>
      </c>
    </row>
    <row r="49" spans="1:11" x14ac:dyDescent="0.25">
      <c r="A49" s="17" t="str">
        <f>[2]Protokolas!A271</f>
        <v>rokiškio</v>
      </c>
      <c r="B49" s="17" t="str">
        <f>[2]Protokolas!B271</f>
        <v>Matas Šnioka</v>
      </c>
      <c r="C49" s="18">
        <f>[2]Protokolas!C271</f>
        <v>38718</v>
      </c>
      <c r="D49" s="17">
        <f>[2]Protokolas!D271</f>
        <v>9.51</v>
      </c>
      <c r="E49" s="17">
        <f>[2]Protokolas!E271</f>
        <v>38</v>
      </c>
      <c r="F49" s="17">
        <f>[2]Protokolas!F271</f>
        <v>449</v>
      </c>
      <c r="G49" s="17">
        <f>[2]Protokolas!G271</f>
        <v>45</v>
      </c>
      <c r="H49" s="17">
        <f>[2]Protokolas!H271</f>
        <v>33.1</v>
      </c>
      <c r="I49" s="17">
        <f>[2]Protokolas!I271</f>
        <v>33</v>
      </c>
      <c r="J49" s="19">
        <f t="shared" si="0"/>
        <v>116</v>
      </c>
      <c r="K49" s="20">
        <f t="shared" si="2"/>
        <v>39</v>
      </c>
    </row>
    <row r="50" spans="1:11" x14ac:dyDescent="0.25">
      <c r="A50" s="17" t="str">
        <f>[2]Protokolas!A34</f>
        <v>kėdainių</v>
      </c>
      <c r="B50" s="17" t="str">
        <f>[2]Protokolas!B34</f>
        <v>Astijus Adomavičius</v>
      </c>
      <c r="C50" s="18">
        <f>[2]Protokolas!C34</f>
        <v>38989</v>
      </c>
      <c r="D50" s="17">
        <f>[2]Protokolas!D34</f>
        <v>9.67</v>
      </c>
      <c r="E50" s="17">
        <f>[2]Protokolas!E34</f>
        <v>36</v>
      </c>
      <c r="F50" s="17">
        <f>[2]Protokolas!F34</f>
        <v>449</v>
      </c>
      <c r="G50" s="17">
        <f>[2]Protokolas!G34</f>
        <v>45</v>
      </c>
      <c r="H50" s="17">
        <f>[2]Protokolas!H34</f>
        <v>35.229999999999997</v>
      </c>
      <c r="I50" s="17">
        <f>[2]Protokolas!I34</f>
        <v>35</v>
      </c>
      <c r="J50" s="19">
        <f t="shared" si="0"/>
        <v>116</v>
      </c>
      <c r="K50" s="20">
        <f t="shared" si="2"/>
        <v>40</v>
      </c>
    </row>
    <row r="51" spans="1:11" x14ac:dyDescent="0.25">
      <c r="A51" s="17" t="str">
        <f>[2]Protokolas!A251</f>
        <v>kelmės</v>
      </c>
      <c r="B51" s="17" t="str">
        <f>[2]Protokolas!B251</f>
        <v>Tomas Noordman</v>
      </c>
      <c r="C51" s="18">
        <f>[2]Protokolas!C251</f>
        <v>38876</v>
      </c>
      <c r="D51" s="17">
        <f>[2]Protokolas!D251</f>
        <v>9.8699999999999992</v>
      </c>
      <c r="E51" s="17">
        <f>[2]Protokolas!E251</f>
        <v>31</v>
      </c>
      <c r="F51" s="17">
        <f>[2]Protokolas!F251</f>
        <v>461</v>
      </c>
      <c r="G51" s="17">
        <f>[2]Protokolas!G251</f>
        <v>49</v>
      </c>
      <c r="H51" s="17">
        <f>[2]Protokolas!H251</f>
        <v>35.79</v>
      </c>
      <c r="I51" s="17">
        <f>[2]Protokolas!I251</f>
        <v>35</v>
      </c>
      <c r="J51" s="19">
        <f t="shared" si="0"/>
        <v>115</v>
      </c>
      <c r="K51" s="20">
        <f t="shared" si="2"/>
        <v>41</v>
      </c>
    </row>
    <row r="52" spans="1:11" x14ac:dyDescent="0.25">
      <c r="A52" s="17" t="str">
        <f>[2]Protokolas!A22</f>
        <v>vilniaus</v>
      </c>
      <c r="B52" s="17" t="str">
        <f>[2]Protokolas!B22</f>
        <v>Ernest Urbanovič</v>
      </c>
      <c r="C52" s="18">
        <f>[2]Protokolas!C22</f>
        <v>38815</v>
      </c>
      <c r="D52" s="17">
        <f>[2]Protokolas!D22</f>
        <v>9.7799999999999994</v>
      </c>
      <c r="E52" s="17">
        <f>[2]Protokolas!E22</f>
        <v>34</v>
      </c>
      <c r="F52" s="17">
        <f>[2]Protokolas!F22</f>
        <v>455</v>
      </c>
      <c r="G52" s="17">
        <f>[2]Protokolas!G22</f>
        <v>47</v>
      </c>
      <c r="H52" s="17">
        <f>[2]Protokolas!H22</f>
        <v>34.06</v>
      </c>
      <c r="I52" s="17">
        <f>[2]Protokolas!I22</f>
        <v>34</v>
      </c>
      <c r="J52" s="19">
        <f t="shared" si="0"/>
        <v>115</v>
      </c>
      <c r="K52" s="20">
        <f t="shared" si="2"/>
        <v>42</v>
      </c>
    </row>
    <row r="53" spans="1:11" x14ac:dyDescent="0.25">
      <c r="A53" s="17" t="str">
        <f>[2]Protokolas!A320</f>
        <v>utenos</v>
      </c>
      <c r="B53" s="17" t="str">
        <f>[2]Protokolas!B320</f>
        <v>Lukas Slavinskas</v>
      </c>
      <c r="C53" s="18">
        <f>[2]Protokolas!C320</f>
        <v>39005</v>
      </c>
      <c r="D53" s="17">
        <f>[2]Protokolas!D320</f>
        <v>10.220000000000001</v>
      </c>
      <c r="E53" s="17">
        <f>[2]Protokolas!E320</f>
        <v>23</v>
      </c>
      <c r="F53" s="17">
        <f>[2]Protokolas!F320</f>
        <v>496</v>
      </c>
      <c r="G53" s="17">
        <f>[2]Protokolas!G320</f>
        <v>61</v>
      </c>
      <c r="H53" s="17">
        <f>[2]Protokolas!H320</f>
        <v>31.5</v>
      </c>
      <c r="I53" s="17">
        <f>[2]Protokolas!I320</f>
        <v>30</v>
      </c>
      <c r="J53" s="19">
        <f t="shared" si="0"/>
        <v>114</v>
      </c>
      <c r="K53" s="20">
        <f t="shared" si="2"/>
        <v>43</v>
      </c>
    </row>
    <row r="54" spans="1:11" x14ac:dyDescent="0.25">
      <c r="A54" s="17" t="str">
        <f>[2]Protokolas!A192</f>
        <v>širvintų</v>
      </c>
      <c r="B54" s="17" t="str">
        <f>[2]Protokolas!B192</f>
        <v>Augustinas Čerkasovas</v>
      </c>
      <c r="C54" s="18">
        <f>[2]Protokolas!C192</f>
        <v>39037</v>
      </c>
      <c r="D54" s="17">
        <f>[2]Protokolas!D192</f>
        <v>9.76</v>
      </c>
      <c r="E54" s="17">
        <f>[2]Protokolas!E192</f>
        <v>34</v>
      </c>
      <c r="F54" s="17">
        <f>[2]Protokolas!F192</f>
        <v>424</v>
      </c>
      <c r="G54" s="17">
        <f>[2]Protokolas!G192</f>
        <v>37</v>
      </c>
      <c r="H54" s="17">
        <f>[2]Protokolas!H192</f>
        <v>40.32</v>
      </c>
      <c r="I54" s="17">
        <f>[2]Protokolas!I192</f>
        <v>43</v>
      </c>
      <c r="J54" s="19">
        <f t="shared" si="0"/>
        <v>114</v>
      </c>
      <c r="K54" s="20">
        <f t="shared" si="2"/>
        <v>44</v>
      </c>
    </row>
    <row r="55" spans="1:11" x14ac:dyDescent="0.25">
      <c r="A55" s="17" t="str">
        <f>[2]Protokolas!A200</f>
        <v>vilniaus</v>
      </c>
      <c r="B55" s="17" t="str">
        <f>[2]Protokolas!B200</f>
        <v>Airidas Petraitis</v>
      </c>
      <c r="C55" s="18">
        <f>[2]Protokolas!C200</f>
        <v>38886</v>
      </c>
      <c r="D55" s="17">
        <f>[2]Protokolas!D200</f>
        <v>9.83</v>
      </c>
      <c r="E55" s="17">
        <f>[2]Protokolas!E200</f>
        <v>31</v>
      </c>
      <c r="F55" s="17">
        <f>[2]Protokolas!F200</f>
        <v>469</v>
      </c>
      <c r="G55" s="17">
        <f>[2]Protokolas!G200</f>
        <v>52</v>
      </c>
      <c r="H55" s="17">
        <f>[2]Protokolas!H200</f>
        <v>31.4</v>
      </c>
      <c r="I55" s="17">
        <f>[2]Protokolas!I200</f>
        <v>30</v>
      </c>
      <c r="J55" s="19">
        <f t="shared" si="0"/>
        <v>113</v>
      </c>
      <c r="K55" s="20">
        <f t="shared" si="2"/>
        <v>45</v>
      </c>
    </row>
    <row r="56" spans="1:11" x14ac:dyDescent="0.25">
      <c r="A56" s="17" t="str">
        <f>[2]Protokolas!A347</f>
        <v>kauno</v>
      </c>
      <c r="B56" s="17" t="str">
        <f>[2]Protokolas!B347</f>
        <v>Augustas Petrauskas</v>
      </c>
      <c r="C56" s="18">
        <f>[2]Protokolas!C347</f>
        <v>38718</v>
      </c>
      <c r="D56" s="17">
        <f>[2]Protokolas!D347</f>
        <v>9.5399999999999991</v>
      </c>
      <c r="E56" s="17">
        <f>[2]Protokolas!E347</f>
        <v>38</v>
      </c>
      <c r="F56" s="17">
        <f>[2]Protokolas!F347</f>
        <v>466</v>
      </c>
      <c r="G56" s="17">
        <f>[2]Protokolas!G347</f>
        <v>51</v>
      </c>
      <c r="H56" s="17">
        <f>[2]Protokolas!H347</f>
        <v>27.97</v>
      </c>
      <c r="I56" s="17">
        <f>[2]Protokolas!I347</f>
        <v>24</v>
      </c>
      <c r="J56" s="19">
        <f t="shared" si="0"/>
        <v>113</v>
      </c>
      <c r="K56" s="20">
        <f t="shared" si="2"/>
        <v>46</v>
      </c>
    </row>
    <row r="57" spans="1:11" x14ac:dyDescent="0.25">
      <c r="A57" s="17" t="str">
        <f>[2]Protokolas!A24</f>
        <v>vilniaus</v>
      </c>
      <c r="B57" s="17" t="str">
        <f>[2]Protokolas!B24</f>
        <v>Ričard Balcevič</v>
      </c>
      <c r="C57" s="18">
        <f>[2]Protokolas!C24</f>
        <v>38917</v>
      </c>
      <c r="D57" s="17">
        <f>[2]Protokolas!D24</f>
        <v>9.64</v>
      </c>
      <c r="E57" s="17">
        <f>[2]Protokolas!E24</f>
        <v>36</v>
      </c>
      <c r="F57" s="17">
        <f>[2]Protokolas!F24</f>
        <v>466</v>
      </c>
      <c r="G57" s="17">
        <f>[2]Protokolas!G24</f>
        <v>51</v>
      </c>
      <c r="H57" s="17">
        <f>[2]Protokolas!H24</f>
        <v>28.75</v>
      </c>
      <c r="I57" s="17">
        <f>[2]Protokolas!I24</f>
        <v>26</v>
      </c>
      <c r="J57" s="19">
        <f t="shared" si="0"/>
        <v>113</v>
      </c>
      <c r="K57" s="20">
        <f t="shared" si="2"/>
        <v>47</v>
      </c>
    </row>
    <row r="58" spans="1:11" x14ac:dyDescent="0.25">
      <c r="A58" s="17" t="str">
        <f>[2]Protokolas!A212</f>
        <v>šilalės</v>
      </c>
      <c r="B58" s="17" t="str">
        <f>[2]Protokolas!B212</f>
        <v>Kajus Gedeikis</v>
      </c>
      <c r="C58" s="18">
        <f>[2]Protokolas!C212</f>
        <v>38718</v>
      </c>
      <c r="D58" s="17">
        <f>[2]Protokolas!D212</f>
        <v>9.9600000000000009</v>
      </c>
      <c r="E58" s="17">
        <f>[2]Protokolas!E212</f>
        <v>29</v>
      </c>
      <c r="F58" s="17">
        <f>[2]Protokolas!F212</f>
        <v>462</v>
      </c>
      <c r="G58" s="17">
        <f>[2]Protokolas!G212</f>
        <v>49</v>
      </c>
      <c r="H58" s="17">
        <f>[2]Protokolas!H212</f>
        <v>35.93</v>
      </c>
      <c r="I58" s="17">
        <f>[2]Protokolas!I212</f>
        <v>35</v>
      </c>
      <c r="J58" s="19">
        <f t="shared" si="0"/>
        <v>113</v>
      </c>
      <c r="K58" s="20">
        <f t="shared" si="2"/>
        <v>48</v>
      </c>
    </row>
    <row r="59" spans="1:11" x14ac:dyDescent="0.25">
      <c r="A59" s="17" t="str">
        <f>[2]Protokolas!A213</f>
        <v>šilalės</v>
      </c>
      <c r="B59" s="17" t="str">
        <f>[2]Protokolas!B213</f>
        <v>Eitaras Bumbliauskis</v>
      </c>
      <c r="C59" s="18">
        <f>[2]Protokolas!C213</f>
        <v>38718</v>
      </c>
      <c r="D59" s="17">
        <f>[2]Protokolas!D213</f>
        <v>9.6999999999999993</v>
      </c>
      <c r="E59" s="17">
        <f>[2]Protokolas!E213</f>
        <v>34</v>
      </c>
      <c r="F59" s="17">
        <f>[2]Protokolas!F213</f>
        <v>461</v>
      </c>
      <c r="G59" s="17">
        <f>[2]Protokolas!G213</f>
        <v>49</v>
      </c>
      <c r="H59" s="17">
        <f>[2]Protokolas!H213</f>
        <v>31.16</v>
      </c>
      <c r="I59" s="17">
        <f>[2]Protokolas!I213</f>
        <v>30</v>
      </c>
      <c r="J59" s="19">
        <f t="shared" si="0"/>
        <v>113</v>
      </c>
      <c r="K59" s="20">
        <f t="shared" si="2"/>
        <v>49</v>
      </c>
    </row>
    <row r="60" spans="1:11" x14ac:dyDescent="0.25">
      <c r="A60" s="17" t="str">
        <f>[2]Protokolas!A157</f>
        <v>visagino</v>
      </c>
      <c r="B60" s="17" t="str">
        <f>[2]Protokolas!B157</f>
        <v>Saulius Naviskas</v>
      </c>
      <c r="C60" s="18">
        <f>[2]Protokolas!C157</f>
        <v>38972</v>
      </c>
      <c r="D60" s="17">
        <f>[2]Protokolas!D157</f>
        <v>9.76</v>
      </c>
      <c r="E60" s="17">
        <f>[2]Protokolas!E157</f>
        <v>34</v>
      </c>
      <c r="F60" s="17">
        <f>[2]Protokolas!F157</f>
        <v>440</v>
      </c>
      <c r="G60" s="17">
        <f>[2]Protokolas!G157</f>
        <v>42</v>
      </c>
      <c r="H60" s="17">
        <f>[2]Protokolas!H157</f>
        <v>36.46</v>
      </c>
      <c r="I60" s="17">
        <f>[2]Protokolas!I157</f>
        <v>37</v>
      </c>
      <c r="J60" s="19">
        <f t="shared" si="0"/>
        <v>113</v>
      </c>
      <c r="K60" s="20">
        <f t="shared" si="2"/>
        <v>50</v>
      </c>
    </row>
    <row r="61" spans="1:11" x14ac:dyDescent="0.25">
      <c r="A61" s="17" t="str">
        <f>[2]Protokolas!A178</f>
        <v>jurbarko</v>
      </c>
      <c r="B61" s="17" t="str">
        <f>[2]Protokolas!B178</f>
        <v>Airidas Sutkus</v>
      </c>
      <c r="C61" s="18">
        <f>[2]Protokolas!C178</f>
        <v>38856</v>
      </c>
      <c r="D61" s="17">
        <f>[2]Protokolas!D178</f>
        <v>9.7200000000000006</v>
      </c>
      <c r="E61" s="17">
        <f>[2]Protokolas!E178</f>
        <v>34</v>
      </c>
      <c r="F61" s="17">
        <f>[2]Protokolas!F178</f>
        <v>472</v>
      </c>
      <c r="G61" s="17">
        <f>[2]Protokolas!G178</f>
        <v>53</v>
      </c>
      <c r="H61" s="17">
        <f>[2]Protokolas!H178</f>
        <v>27.42</v>
      </c>
      <c r="I61" s="17">
        <f>[2]Protokolas!I178</f>
        <v>24</v>
      </c>
      <c r="J61" s="19">
        <f t="shared" si="0"/>
        <v>111</v>
      </c>
      <c r="K61" s="20">
        <f t="shared" si="2"/>
        <v>51</v>
      </c>
    </row>
    <row r="62" spans="1:11" x14ac:dyDescent="0.25">
      <c r="A62" s="17" t="str">
        <f>[2]Protokolas!A47</f>
        <v>kuršėnų</v>
      </c>
      <c r="B62" s="17" t="str">
        <f>[2]Protokolas!B47</f>
        <v>Gvidas Janulis</v>
      </c>
      <c r="C62" s="18">
        <f>[2]Protokolas!C47</f>
        <v>38786</v>
      </c>
      <c r="D62" s="17">
        <f>[2]Protokolas!D47</f>
        <v>9.4600000000000009</v>
      </c>
      <c r="E62" s="17">
        <f>[2]Protokolas!E47</f>
        <v>41</v>
      </c>
      <c r="F62" s="17">
        <f>[2]Protokolas!F47</f>
        <v>470</v>
      </c>
      <c r="G62" s="17">
        <f>[2]Protokolas!G47</f>
        <v>52</v>
      </c>
      <c r="H62" s="17">
        <f>[2]Protokolas!H47</f>
        <v>23.86</v>
      </c>
      <c r="I62" s="17">
        <f>[2]Protokolas!I47</f>
        <v>18</v>
      </c>
      <c r="J62" s="19">
        <f t="shared" si="0"/>
        <v>111</v>
      </c>
      <c r="K62" s="20">
        <f t="shared" si="2"/>
        <v>52</v>
      </c>
    </row>
    <row r="63" spans="1:11" x14ac:dyDescent="0.25">
      <c r="A63" s="17" t="str">
        <f>[2]Protokolas!A344</f>
        <v>kauno</v>
      </c>
      <c r="B63" s="17" t="str">
        <f>[2]Protokolas!B344</f>
        <v>Kipras Petrauskas</v>
      </c>
      <c r="C63" s="18">
        <f>[2]Protokolas!C344</f>
        <v>38718</v>
      </c>
      <c r="D63" s="17">
        <f>[2]Protokolas!D344</f>
        <v>10.1</v>
      </c>
      <c r="E63" s="17">
        <f>[2]Protokolas!E344</f>
        <v>25</v>
      </c>
      <c r="F63" s="17">
        <f>[2]Protokolas!F344</f>
        <v>471</v>
      </c>
      <c r="G63" s="17">
        <f>[2]Protokolas!G344</f>
        <v>52</v>
      </c>
      <c r="H63" s="17">
        <f>[2]Protokolas!H344</f>
        <v>34.18</v>
      </c>
      <c r="I63" s="17">
        <f>[2]Protokolas!I344</f>
        <v>34</v>
      </c>
      <c r="J63" s="19">
        <f t="shared" si="0"/>
        <v>111</v>
      </c>
      <c r="K63" s="20">
        <f t="shared" si="2"/>
        <v>53</v>
      </c>
    </row>
    <row r="64" spans="1:11" x14ac:dyDescent="0.25">
      <c r="A64" s="17" t="str">
        <f>[2]Protokolas!A319</f>
        <v>utenos</v>
      </c>
      <c r="B64" s="17" t="str">
        <f>[2]Protokolas!B319</f>
        <v>Raigardas Lubys</v>
      </c>
      <c r="C64" s="18">
        <f>[2]Protokolas!C319</f>
        <v>38967</v>
      </c>
      <c r="D64" s="17">
        <f>[2]Protokolas!D319</f>
        <v>9.56</v>
      </c>
      <c r="E64" s="17">
        <f>[2]Protokolas!E319</f>
        <v>38</v>
      </c>
      <c r="F64" s="17">
        <f>[2]Protokolas!F319</f>
        <v>461</v>
      </c>
      <c r="G64" s="17">
        <f>[2]Protokolas!G319</f>
        <v>49</v>
      </c>
      <c r="H64" s="17">
        <f>[2]Protokolas!H319</f>
        <v>27.44</v>
      </c>
      <c r="I64" s="17">
        <f>[2]Protokolas!I319</f>
        <v>24</v>
      </c>
      <c r="J64" s="19">
        <f t="shared" si="0"/>
        <v>111</v>
      </c>
      <c r="K64" s="20">
        <f t="shared" si="2"/>
        <v>54</v>
      </c>
    </row>
    <row r="65" spans="1:11" x14ac:dyDescent="0.25">
      <c r="A65" s="17" t="str">
        <f>[2]Protokolas!A272</f>
        <v>rokiškio</v>
      </c>
      <c r="B65" s="17" t="str">
        <f>[2]Protokolas!B272</f>
        <v>Šarūnas Baltrūnas</v>
      </c>
      <c r="C65" s="18">
        <f>[2]Protokolas!C272</f>
        <v>38718</v>
      </c>
      <c r="D65" s="17">
        <f>[2]Protokolas!D272</f>
        <v>9.74</v>
      </c>
      <c r="E65" s="17">
        <f>[2]Protokolas!E272</f>
        <v>34</v>
      </c>
      <c r="F65" s="17">
        <f>[2]Protokolas!F272</f>
        <v>443</v>
      </c>
      <c r="G65" s="17">
        <f>[2]Protokolas!G272</f>
        <v>43</v>
      </c>
      <c r="H65" s="17">
        <f>[2]Protokolas!H272</f>
        <v>34.450000000000003</v>
      </c>
      <c r="I65" s="17">
        <f>[2]Protokolas!I272</f>
        <v>34</v>
      </c>
      <c r="J65" s="19">
        <f t="shared" si="0"/>
        <v>111</v>
      </c>
      <c r="K65" s="20">
        <f t="shared" si="2"/>
        <v>55</v>
      </c>
    </row>
    <row r="66" spans="1:11" x14ac:dyDescent="0.25">
      <c r="A66" s="17" t="str">
        <f>[2]Protokolas!A106</f>
        <v>gargždų</v>
      </c>
      <c r="B66" s="17" t="str">
        <f>[2]Protokolas!B106</f>
        <v>Erikas Smulkys</v>
      </c>
      <c r="C66" s="18">
        <f>[2]Protokolas!C106</f>
        <v>38895</v>
      </c>
      <c r="D66" s="17">
        <f>[2]Protokolas!D106</f>
        <v>9.64</v>
      </c>
      <c r="E66" s="17">
        <f>[2]Protokolas!E106</f>
        <v>36</v>
      </c>
      <c r="F66" s="17">
        <f>[2]Protokolas!F106</f>
        <v>465</v>
      </c>
      <c r="G66" s="17">
        <f>[2]Protokolas!G106</f>
        <v>50</v>
      </c>
      <c r="H66" s="17">
        <f>[2]Protokolas!H106</f>
        <v>27.48</v>
      </c>
      <c r="I66" s="17">
        <f>[2]Protokolas!I106</f>
        <v>24</v>
      </c>
      <c r="J66" s="19">
        <f t="shared" si="0"/>
        <v>110</v>
      </c>
      <c r="K66" s="20">
        <f t="shared" si="2"/>
        <v>56</v>
      </c>
    </row>
    <row r="67" spans="1:11" x14ac:dyDescent="0.25">
      <c r="A67" s="17" t="str">
        <f>[2]Protokolas!A50</f>
        <v>kuršėnų</v>
      </c>
      <c r="B67" s="17" t="str">
        <f>[2]Protokolas!B50</f>
        <v>Kornelijus Gedvilas</v>
      </c>
      <c r="C67" s="18">
        <f>[2]Protokolas!C50</f>
        <v>38785</v>
      </c>
      <c r="D67" s="17">
        <f>[2]Protokolas!D50</f>
        <v>9.66</v>
      </c>
      <c r="E67" s="17">
        <f>[2]Protokolas!E50</f>
        <v>36</v>
      </c>
      <c r="F67" s="17">
        <f>[2]Protokolas!F50</f>
        <v>443</v>
      </c>
      <c r="G67" s="17">
        <f>[2]Protokolas!G50</f>
        <v>43</v>
      </c>
      <c r="H67" s="17">
        <f>[2]Protokolas!H50</f>
        <v>32.770000000000003</v>
      </c>
      <c r="I67" s="17">
        <f>[2]Protokolas!I50</f>
        <v>31</v>
      </c>
      <c r="J67" s="19">
        <f t="shared" si="0"/>
        <v>110</v>
      </c>
      <c r="K67" s="20">
        <f t="shared" si="2"/>
        <v>57</v>
      </c>
    </row>
    <row r="68" spans="1:11" x14ac:dyDescent="0.25">
      <c r="A68" s="17" t="str">
        <f>[2]Protokolas!A298</f>
        <v xml:space="preserve">panevėžio </v>
      </c>
      <c r="B68" s="17" t="str">
        <f>[2]Protokolas!B298</f>
        <v>Lukas Navardauskas</v>
      </c>
      <c r="C68" s="18">
        <f>[2]Protokolas!C298</f>
        <v>38718</v>
      </c>
      <c r="D68" s="17">
        <f>[2]Protokolas!D298</f>
        <v>9.56</v>
      </c>
      <c r="E68" s="17">
        <f>[2]Protokolas!E298</f>
        <v>38</v>
      </c>
      <c r="F68" s="17">
        <f>[2]Protokolas!F298</f>
        <v>439</v>
      </c>
      <c r="G68" s="17">
        <f>[2]Protokolas!G298</f>
        <v>42</v>
      </c>
      <c r="H68" s="17">
        <f>[2]Protokolas!H298</f>
        <v>31.14</v>
      </c>
      <c r="I68" s="17">
        <f>[2]Protokolas!I298</f>
        <v>30</v>
      </c>
      <c r="J68" s="19">
        <f t="shared" si="0"/>
        <v>110</v>
      </c>
      <c r="K68" s="20">
        <f t="shared" si="2"/>
        <v>58</v>
      </c>
    </row>
    <row r="69" spans="1:11" x14ac:dyDescent="0.25">
      <c r="A69" s="17" t="str">
        <f>[2]Protokolas!A176</f>
        <v>jurbarko</v>
      </c>
      <c r="B69" s="17" t="str">
        <f>[2]Protokolas!B176</f>
        <v>Nedas Jevsa</v>
      </c>
      <c r="C69" s="18">
        <f>[2]Protokolas!C176</f>
        <v>38871</v>
      </c>
      <c r="D69" s="17">
        <f>[2]Protokolas!D176</f>
        <v>9.94</v>
      </c>
      <c r="E69" s="17">
        <f>[2]Protokolas!E176</f>
        <v>29</v>
      </c>
      <c r="F69" s="17">
        <f>[2]Protokolas!F176</f>
        <v>452</v>
      </c>
      <c r="G69" s="17">
        <f>[2]Protokolas!G176</f>
        <v>46</v>
      </c>
      <c r="H69" s="17">
        <f>[2]Protokolas!H176</f>
        <v>34.07</v>
      </c>
      <c r="I69" s="17">
        <f>[2]Protokolas!I176</f>
        <v>34</v>
      </c>
      <c r="J69" s="19">
        <f t="shared" si="0"/>
        <v>109</v>
      </c>
      <c r="K69" s="20">
        <f t="shared" si="2"/>
        <v>59</v>
      </c>
    </row>
    <row r="70" spans="1:11" x14ac:dyDescent="0.25">
      <c r="A70" s="17" t="str">
        <f>[2]Protokolas!A273</f>
        <v>rokiškio</v>
      </c>
      <c r="B70" s="17" t="str">
        <f>[2]Protokolas!B273</f>
        <v>Kevinas Čiučelis</v>
      </c>
      <c r="C70" s="18">
        <f>[2]Protokolas!C273</f>
        <v>38718</v>
      </c>
      <c r="D70" s="17">
        <f>[2]Protokolas!D273</f>
        <v>9.5399999999999991</v>
      </c>
      <c r="E70" s="17">
        <f>[2]Protokolas!E273</f>
        <v>38</v>
      </c>
      <c r="F70" s="17">
        <f>[2]Protokolas!F273</f>
        <v>447</v>
      </c>
      <c r="G70" s="17">
        <f>[2]Protokolas!G273</f>
        <v>44</v>
      </c>
      <c r="H70" s="17">
        <f>[2]Protokolas!H273</f>
        <v>29.08</v>
      </c>
      <c r="I70" s="17">
        <f>[2]Protokolas!I273</f>
        <v>27</v>
      </c>
      <c r="J70" s="19">
        <f t="shared" si="0"/>
        <v>109</v>
      </c>
      <c r="K70" s="20">
        <f t="shared" si="2"/>
        <v>60</v>
      </c>
    </row>
    <row r="71" spans="1:11" x14ac:dyDescent="0.25">
      <c r="A71" s="17" t="str">
        <f>[2]Protokolas!A177</f>
        <v>jurbarko</v>
      </c>
      <c r="B71" s="17" t="str">
        <f>[2]Protokolas!B177</f>
        <v>Arnas Saulėnas</v>
      </c>
      <c r="C71" s="18">
        <f>[2]Protokolas!C177</f>
        <v>38903</v>
      </c>
      <c r="D71" s="17">
        <f>[2]Protokolas!D177</f>
        <v>10.02</v>
      </c>
      <c r="E71" s="17">
        <f>[2]Protokolas!E177</f>
        <v>27</v>
      </c>
      <c r="F71" s="17">
        <f>[2]Protokolas!F177</f>
        <v>440</v>
      </c>
      <c r="G71" s="17">
        <f>[2]Protokolas!G177</f>
        <v>42</v>
      </c>
      <c r="H71" s="17">
        <f>[2]Protokolas!H177</f>
        <v>38.31</v>
      </c>
      <c r="I71" s="17">
        <f>[2]Protokolas!I177</f>
        <v>40</v>
      </c>
      <c r="J71" s="19">
        <f t="shared" si="0"/>
        <v>109</v>
      </c>
      <c r="K71" s="20">
        <f t="shared" si="2"/>
        <v>61</v>
      </c>
    </row>
    <row r="72" spans="1:11" x14ac:dyDescent="0.25">
      <c r="A72" s="17" t="str">
        <f>[2]Protokolas!A155</f>
        <v>visagino</v>
      </c>
      <c r="B72" s="17" t="str">
        <f>[2]Protokolas!B155</f>
        <v>Edvinas Brazovskij</v>
      </c>
      <c r="C72" s="18">
        <f>[2]Protokolas!C155</f>
        <v>38821</v>
      </c>
      <c r="D72" s="17">
        <f>[2]Protokolas!D155</f>
        <v>9.41</v>
      </c>
      <c r="E72" s="17">
        <f>[2]Protokolas!E155</f>
        <v>41</v>
      </c>
      <c r="F72" s="17">
        <f>[2]Protokolas!F155</f>
        <v>425</v>
      </c>
      <c r="G72" s="17">
        <f>[2]Protokolas!G155</f>
        <v>37</v>
      </c>
      <c r="H72" s="17">
        <f>[2]Protokolas!H155</f>
        <v>32.799999999999997</v>
      </c>
      <c r="I72" s="17">
        <f>[2]Protokolas!I155</f>
        <v>31</v>
      </c>
      <c r="J72" s="19">
        <f t="shared" si="0"/>
        <v>109</v>
      </c>
      <c r="K72" s="20">
        <f t="shared" si="2"/>
        <v>62</v>
      </c>
    </row>
    <row r="73" spans="1:11" x14ac:dyDescent="0.25">
      <c r="A73" s="17" t="str">
        <f>[2]Protokolas!A309</f>
        <v>varėnos</v>
      </c>
      <c r="B73" s="17" t="str">
        <f>[2]Protokolas!B309</f>
        <v>Rytis Samulevičius</v>
      </c>
      <c r="C73" s="18">
        <f>[2]Protokolas!C309</f>
        <v>38929</v>
      </c>
      <c r="D73" s="17">
        <f>[2]Protokolas!D309</f>
        <v>9.6300000000000008</v>
      </c>
      <c r="E73" s="17">
        <f>[2]Protokolas!E309</f>
        <v>36</v>
      </c>
      <c r="F73" s="17">
        <f>[2]Protokolas!F309</f>
        <v>462</v>
      </c>
      <c r="G73" s="17">
        <f>[2]Protokolas!G309</f>
        <v>49</v>
      </c>
      <c r="H73" s="17">
        <f>[2]Protokolas!H309</f>
        <v>26.85</v>
      </c>
      <c r="I73" s="17">
        <f>[2]Protokolas!I309</f>
        <v>23</v>
      </c>
      <c r="J73" s="19">
        <f t="shared" si="0"/>
        <v>108</v>
      </c>
      <c r="K73" s="20">
        <f t="shared" si="2"/>
        <v>63</v>
      </c>
    </row>
    <row r="74" spans="1:11" x14ac:dyDescent="0.25">
      <c r="A74" s="17" t="str">
        <f>[2]Protokolas!A297</f>
        <v xml:space="preserve">panevėžio </v>
      </c>
      <c r="B74" s="17" t="str">
        <f>[2]Protokolas!B297</f>
        <v>Algirdas Lotužis</v>
      </c>
      <c r="C74" s="18">
        <f>[2]Protokolas!C297</f>
        <v>38718</v>
      </c>
      <c r="D74" s="17">
        <f>[2]Protokolas!D297</f>
        <v>9.66</v>
      </c>
      <c r="E74" s="17">
        <f>[2]Protokolas!E297</f>
        <v>36</v>
      </c>
      <c r="F74" s="17">
        <f>[2]Protokolas!F297</f>
        <v>441</v>
      </c>
      <c r="G74" s="17">
        <f>[2]Protokolas!G297</f>
        <v>42</v>
      </c>
      <c r="H74" s="17">
        <f>[2]Protokolas!H297</f>
        <v>31.9</v>
      </c>
      <c r="I74" s="17">
        <f>[2]Protokolas!I297</f>
        <v>30</v>
      </c>
      <c r="J74" s="19">
        <f t="shared" si="0"/>
        <v>108</v>
      </c>
      <c r="K74" s="20">
        <f t="shared" si="2"/>
        <v>64</v>
      </c>
    </row>
    <row r="75" spans="1:11" x14ac:dyDescent="0.25">
      <c r="A75" s="17" t="str">
        <f>[2]Protokolas!A48</f>
        <v>kuršėnų</v>
      </c>
      <c r="B75" s="17" t="str">
        <f>[2]Protokolas!B48</f>
        <v>Domantas Jankevičius</v>
      </c>
      <c r="C75" s="18">
        <f>[2]Protokolas!C48</f>
        <v>38848</v>
      </c>
      <c r="D75" s="17">
        <f>[2]Protokolas!D48</f>
        <v>9.65</v>
      </c>
      <c r="E75" s="17">
        <f>[2]Protokolas!E48</f>
        <v>36</v>
      </c>
      <c r="F75" s="17">
        <f>[2]Protokolas!F48</f>
        <v>431</v>
      </c>
      <c r="G75" s="17">
        <f>[2]Protokolas!G48</f>
        <v>39</v>
      </c>
      <c r="H75" s="17">
        <f>[2]Protokolas!H48</f>
        <v>33.6</v>
      </c>
      <c r="I75" s="17">
        <f>[2]Protokolas!I48</f>
        <v>33</v>
      </c>
      <c r="J75" s="19">
        <f t="shared" ref="J75:J135" si="3">SUM(E75+G75+I75)</f>
        <v>108</v>
      </c>
      <c r="K75" s="20">
        <f t="shared" si="2"/>
        <v>65</v>
      </c>
    </row>
    <row r="76" spans="1:11" x14ac:dyDescent="0.25">
      <c r="A76" s="17" t="str">
        <f>[2]Protokolas!A334</f>
        <v>alytaus</v>
      </c>
      <c r="B76" s="17" t="str">
        <f>[2]Protokolas!B334</f>
        <v>Kristupas Babrauskas</v>
      </c>
      <c r="C76" s="18">
        <f>[2]Protokolas!C334</f>
        <v>38986</v>
      </c>
      <c r="D76" s="17">
        <f>[2]Protokolas!D334</f>
        <v>9.9600000000000009</v>
      </c>
      <c r="E76" s="17">
        <f>[2]Protokolas!E334</f>
        <v>29</v>
      </c>
      <c r="F76" s="17">
        <f>[2]Protokolas!F334</f>
        <v>429</v>
      </c>
      <c r="G76" s="17">
        <f>[2]Protokolas!G334</f>
        <v>38</v>
      </c>
      <c r="H76" s="17">
        <f>[2]Protokolas!H334</f>
        <v>39.6</v>
      </c>
      <c r="I76" s="17">
        <f>[2]Protokolas!I334</f>
        <v>41</v>
      </c>
      <c r="J76" s="19">
        <f t="shared" si="3"/>
        <v>108</v>
      </c>
      <c r="K76" s="20">
        <f t="shared" si="2"/>
        <v>66</v>
      </c>
    </row>
    <row r="77" spans="1:11" x14ac:dyDescent="0.25">
      <c r="A77" s="17" t="str">
        <f>[2]Protokolas!A299</f>
        <v xml:space="preserve">panevėžio </v>
      </c>
      <c r="B77" s="17" t="str">
        <f>[2]Protokolas!B299</f>
        <v>Matas Stankūnas</v>
      </c>
      <c r="C77" s="18">
        <f>[2]Protokolas!C299</f>
        <v>38718</v>
      </c>
      <c r="D77" s="17">
        <f>[2]Protokolas!D299</f>
        <v>9.7799999999999994</v>
      </c>
      <c r="E77" s="17">
        <f>[2]Protokolas!E299</f>
        <v>34</v>
      </c>
      <c r="F77" s="17">
        <f>[2]Protokolas!F299</f>
        <v>421</v>
      </c>
      <c r="G77" s="17">
        <f>[2]Protokolas!G299</f>
        <v>36</v>
      </c>
      <c r="H77" s="17">
        <f>[2]Protokolas!H299</f>
        <v>37.520000000000003</v>
      </c>
      <c r="I77" s="17">
        <f>[2]Protokolas!I299</f>
        <v>38</v>
      </c>
      <c r="J77" s="19">
        <f t="shared" si="3"/>
        <v>108</v>
      </c>
      <c r="K77" s="20">
        <f t="shared" si="2"/>
        <v>67</v>
      </c>
    </row>
    <row r="78" spans="1:11" x14ac:dyDescent="0.25">
      <c r="A78" s="17" t="str">
        <f>[2]Protokolas!A287</f>
        <v>radviliškio</v>
      </c>
      <c r="B78" s="17" t="str">
        <f>[2]Protokolas!B287</f>
        <v>Nojus Sasnauskas</v>
      </c>
      <c r="C78" s="18">
        <f>[2]Protokolas!C287</f>
        <v>38951</v>
      </c>
      <c r="D78" s="17">
        <f>[2]Protokolas!D287</f>
        <v>9.84</v>
      </c>
      <c r="E78" s="17">
        <f>[2]Protokolas!E287</f>
        <v>31</v>
      </c>
      <c r="F78" s="17">
        <f>[2]Protokolas!F287</f>
        <v>448</v>
      </c>
      <c r="G78" s="17">
        <f>[2]Protokolas!G287</f>
        <v>45</v>
      </c>
      <c r="H78" s="17">
        <f>[2]Protokolas!H287</f>
        <v>32.799999999999997</v>
      </c>
      <c r="I78" s="17">
        <f>[2]Protokolas!I287</f>
        <v>31</v>
      </c>
      <c r="J78" s="19">
        <f t="shared" si="3"/>
        <v>107</v>
      </c>
      <c r="K78" s="20">
        <f t="shared" si="2"/>
        <v>68</v>
      </c>
    </row>
    <row r="79" spans="1:11" x14ac:dyDescent="0.25">
      <c r="A79" s="17" t="str">
        <f>[2]Protokolas!A227</f>
        <v>joniškio</v>
      </c>
      <c r="B79" s="17" t="str">
        <f>[2]Protokolas!B227</f>
        <v>Gabrielius Grinkevičius</v>
      </c>
      <c r="C79" s="18">
        <f>[2]Protokolas!C227</f>
        <v>39392</v>
      </c>
      <c r="D79" s="17">
        <f>[2]Protokolas!D227</f>
        <v>9.74</v>
      </c>
      <c r="E79" s="17">
        <f>[2]Protokolas!E227</f>
        <v>34</v>
      </c>
      <c r="F79" s="17">
        <f>[2]Protokolas!F227</f>
        <v>411</v>
      </c>
      <c r="G79" s="17">
        <f>[2]Protokolas!G227</f>
        <v>32</v>
      </c>
      <c r="H79" s="17">
        <f>[2]Protokolas!H227</f>
        <v>39.1</v>
      </c>
      <c r="I79" s="17">
        <f>[2]Protokolas!I227</f>
        <v>41</v>
      </c>
      <c r="J79" s="19">
        <f t="shared" si="3"/>
        <v>107</v>
      </c>
      <c r="K79" s="20">
        <f t="shared" si="2"/>
        <v>69</v>
      </c>
    </row>
    <row r="80" spans="1:11" x14ac:dyDescent="0.25">
      <c r="A80" s="17" t="str">
        <f>[2]Protokolas!A93</f>
        <v>raseinių</v>
      </c>
      <c r="B80" s="17" t="str">
        <f>[2]Protokolas!B93</f>
        <v>Matas Vasiliauskas</v>
      </c>
      <c r="C80" s="18">
        <f>[2]Protokolas!C93</f>
        <v>38718</v>
      </c>
      <c r="D80" s="17">
        <f>[2]Protokolas!D93</f>
        <v>9.83</v>
      </c>
      <c r="E80" s="17">
        <f>[2]Protokolas!E93</f>
        <v>31</v>
      </c>
      <c r="F80" s="17">
        <f>[2]Protokolas!F93</f>
        <v>428</v>
      </c>
      <c r="G80" s="17">
        <f>[2]Protokolas!G93</f>
        <v>38</v>
      </c>
      <c r="H80" s="17">
        <f>[2]Protokolas!H93</f>
        <v>36.49</v>
      </c>
      <c r="I80" s="17">
        <f>[2]Protokolas!I93</f>
        <v>37</v>
      </c>
      <c r="J80" s="19">
        <f t="shared" si="3"/>
        <v>106</v>
      </c>
      <c r="K80" s="20">
        <f t="shared" si="2"/>
        <v>70</v>
      </c>
    </row>
    <row r="81" spans="1:11" x14ac:dyDescent="0.25">
      <c r="A81" s="17" t="str">
        <f>[2]Protokolas!A11</f>
        <v>molėtų</v>
      </c>
      <c r="B81" s="17" t="str">
        <f>[2]Protokolas!B11</f>
        <v>Faustas Pusvaškis</v>
      </c>
      <c r="C81" s="18">
        <f>[2]Protokolas!C11</f>
        <v>38786</v>
      </c>
      <c r="D81" s="17">
        <f>[2]Protokolas!D11</f>
        <v>9.59</v>
      </c>
      <c r="E81" s="17">
        <f>[2]Protokolas!E11</f>
        <v>38</v>
      </c>
      <c r="F81" s="17">
        <f>[2]Protokolas!F11</f>
        <v>451</v>
      </c>
      <c r="G81" s="17">
        <f>[2]Protokolas!G11</f>
        <v>46</v>
      </c>
      <c r="H81" s="17">
        <f>[2]Protokolas!H11</f>
        <v>25.5</v>
      </c>
      <c r="I81" s="17">
        <f>[2]Protokolas!I11</f>
        <v>21</v>
      </c>
      <c r="J81" s="19">
        <f t="shared" si="3"/>
        <v>105</v>
      </c>
      <c r="K81" s="20">
        <f t="shared" si="2"/>
        <v>71</v>
      </c>
    </row>
    <row r="82" spans="1:11" x14ac:dyDescent="0.25">
      <c r="A82" s="17" t="str">
        <f>[2]Protokolas!A249</f>
        <v>kelmės</v>
      </c>
      <c r="B82" s="17" t="str">
        <f>[2]Protokolas!B249</f>
        <v>Titas Bruožis</v>
      </c>
      <c r="C82" s="18">
        <f>[2]Protokolas!C249</f>
        <v>38817</v>
      </c>
      <c r="D82" s="17">
        <f>[2]Protokolas!D249</f>
        <v>9.77</v>
      </c>
      <c r="E82" s="17">
        <f>[2]Protokolas!E249</f>
        <v>34</v>
      </c>
      <c r="F82" s="17">
        <f>[2]Protokolas!F249</f>
        <v>437</v>
      </c>
      <c r="G82" s="17">
        <f>[2]Protokolas!G249</f>
        <v>41</v>
      </c>
      <c r="H82" s="17">
        <f>[2]Protokolas!H249</f>
        <v>31.82</v>
      </c>
      <c r="I82" s="17">
        <f>[2]Protokolas!I249</f>
        <v>30</v>
      </c>
      <c r="J82" s="19">
        <f t="shared" si="3"/>
        <v>105</v>
      </c>
      <c r="K82" s="20">
        <f t="shared" si="2"/>
        <v>72</v>
      </c>
    </row>
    <row r="83" spans="1:11" x14ac:dyDescent="0.25">
      <c r="A83" s="17" t="str">
        <f>[2]Protokolas!A118</f>
        <v>garliavos</v>
      </c>
      <c r="B83" s="17" t="str">
        <f>[2]Protokolas!B118</f>
        <v>Ignas Ambrazevičius</v>
      </c>
      <c r="C83" s="18">
        <f>[2]Protokolas!C118</f>
        <v>39008</v>
      </c>
      <c r="D83" s="17">
        <f>[2]Protokolas!D118</f>
        <v>9.67</v>
      </c>
      <c r="E83" s="17">
        <f>[2]Protokolas!E118</f>
        <v>36</v>
      </c>
      <c r="F83" s="17">
        <f>[2]Protokolas!F118</f>
        <v>429</v>
      </c>
      <c r="G83" s="17">
        <f>[2]Protokolas!G118</f>
        <v>38</v>
      </c>
      <c r="H83" s="17">
        <f>[2]Protokolas!H118</f>
        <v>32.94</v>
      </c>
      <c r="I83" s="17">
        <f>[2]Protokolas!I118</f>
        <v>31</v>
      </c>
      <c r="J83" s="19">
        <f t="shared" si="3"/>
        <v>105</v>
      </c>
      <c r="K83" s="20">
        <f t="shared" si="2"/>
        <v>73</v>
      </c>
    </row>
    <row r="84" spans="1:11" x14ac:dyDescent="0.25">
      <c r="A84" s="17" t="str">
        <f>[2]Protokolas!A35</f>
        <v>kėdainių</v>
      </c>
      <c r="B84" s="17" t="str">
        <f>[2]Protokolas!B35</f>
        <v>Rūtenis Žiūkas</v>
      </c>
      <c r="C84" s="18">
        <f>[2]Protokolas!C35</f>
        <v>38723</v>
      </c>
      <c r="D84" s="17">
        <f>[2]Protokolas!D35</f>
        <v>9.77</v>
      </c>
      <c r="E84" s="17">
        <f>[2]Protokolas!E35</f>
        <v>34</v>
      </c>
      <c r="F84" s="17">
        <f>[2]Protokolas!F35</f>
        <v>429</v>
      </c>
      <c r="G84" s="17">
        <f>[2]Protokolas!G35</f>
        <v>38</v>
      </c>
      <c r="H84" s="17">
        <f>[2]Protokolas!H35</f>
        <v>33.590000000000003</v>
      </c>
      <c r="I84" s="17">
        <f>[2]Protokolas!I35</f>
        <v>33</v>
      </c>
      <c r="J84" s="19">
        <f t="shared" si="3"/>
        <v>105</v>
      </c>
      <c r="K84" s="20">
        <f t="shared" si="2"/>
        <v>74</v>
      </c>
    </row>
    <row r="85" spans="1:11" x14ac:dyDescent="0.25">
      <c r="A85" s="17" t="str">
        <f>[2]Protokolas!A12</f>
        <v>molėtų</v>
      </c>
      <c r="B85" s="17" t="str">
        <f>[2]Protokolas!B12</f>
        <v>Deividas Čirba</v>
      </c>
      <c r="C85" s="18">
        <f>[2]Protokolas!C12</f>
        <v>39001</v>
      </c>
      <c r="D85" s="17">
        <f>[2]Protokolas!D12</f>
        <v>9.84</v>
      </c>
      <c r="E85" s="17">
        <f>[2]Protokolas!E12</f>
        <v>31</v>
      </c>
      <c r="F85" s="17">
        <f>[2]Protokolas!F12</f>
        <v>449</v>
      </c>
      <c r="G85" s="17">
        <f>[2]Protokolas!G12</f>
        <v>45</v>
      </c>
      <c r="H85" s="17">
        <f>[2]Protokolas!H12</f>
        <v>30.43</v>
      </c>
      <c r="I85" s="17">
        <f>[2]Protokolas!I12</f>
        <v>28</v>
      </c>
      <c r="J85" s="19">
        <f t="shared" si="3"/>
        <v>104</v>
      </c>
      <c r="K85" s="20">
        <f t="shared" si="2"/>
        <v>75</v>
      </c>
    </row>
    <row r="86" spans="1:11" x14ac:dyDescent="0.25">
      <c r="A86" s="17" t="str">
        <f>[2]Protokolas!A38</f>
        <v>kėdainių</v>
      </c>
      <c r="B86" s="17" t="str">
        <f>[2]Protokolas!B38</f>
        <v>Titas Brigys</v>
      </c>
      <c r="C86" s="18">
        <f>[2]Protokolas!C38</f>
        <v>38846</v>
      </c>
      <c r="D86" s="17">
        <f>[2]Protokolas!D38</f>
        <v>9.58</v>
      </c>
      <c r="E86" s="17">
        <f>[2]Protokolas!E38</f>
        <v>38</v>
      </c>
      <c r="F86" s="17">
        <f>[2]Protokolas!F38</f>
        <v>435</v>
      </c>
      <c r="G86" s="17">
        <f>[2]Protokolas!G38</f>
        <v>40</v>
      </c>
      <c r="H86" s="17">
        <f>[2]Protokolas!H38</f>
        <v>28.85</v>
      </c>
      <c r="I86" s="17">
        <f>[2]Protokolas!I38</f>
        <v>26</v>
      </c>
      <c r="J86" s="19">
        <f t="shared" si="3"/>
        <v>104</v>
      </c>
      <c r="K86" s="20">
        <f t="shared" si="2"/>
        <v>76</v>
      </c>
    </row>
    <row r="87" spans="1:11" x14ac:dyDescent="0.25">
      <c r="A87" s="17" t="str">
        <f>[2]Protokolas!A145</f>
        <v>ignalinos</v>
      </c>
      <c r="B87" s="17" t="str">
        <f>[2]Protokolas!B145</f>
        <v>Justas Mačėnas</v>
      </c>
      <c r="C87" s="18">
        <f>[2]Protokolas!C145</f>
        <v>38718</v>
      </c>
      <c r="D87" s="17">
        <f>[2]Protokolas!D145</f>
        <v>9.7899999999999991</v>
      </c>
      <c r="E87" s="17">
        <f>[2]Protokolas!E145</f>
        <v>34</v>
      </c>
      <c r="F87" s="17">
        <f>[2]Protokolas!F145</f>
        <v>434</v>
      </c>
      <c r="G87" s="17">
        <f>[2]Protokolas!G145</f>
        <v>40</v>
      </c>
      <c r="H87" s="17">
        <f>[2]Protokolas!H145</f>
        <v>31.64</v>
      </c>
      <c r="I87" s="17">
        <f>[2]Protokolas!I145</f>
        <v>30</v>
      </c>
      <c r="J87" s="19">
        <f t="shared" si="3"/>
        <v>104</v>
      </c>
      <c r="K87" s="20">
        <f t="shared" si="2"/>
        <v>77</v>
      </c>
    </row>
    <row r="88" spans="1:11" x14ac:dyDescent="0.25">
      <c r="A88" s="17" t="str">
        <f>[2]Protokolas!A214</f>
        <v>šilalės</v>
      </c>
      <c r="B88" s="17" t="str">
        <f>[2]Protokolas!B214</f>
        <v>Deividas Jankauskas</v>
      </c>
      <c r="C88" s="18">
        <f>[2]Protokolas!C214</f>
        <v>38718</v>
      </c>
      <c r="D88" s="17">
        <f>[2]Protokolas!D214</f>
        <v>9.83</v>
      </c>
      <c r="E88" s="17">
        <f>[2]Protokolas!E214</f>
        <v>31</v>
      </c>
      <c r="F88" s="17">
        <f>[2]Protokolas!F214</f>
        <v>435</v>
      </c>
      <c r="G88" s="17">
        <f>[2]Protokolas!G214</f>
        <v>40</v>
      </c>
      <c r="H88" s="17">
        <f>[2]Protokolas!H214</f>
        <v>33.51</v>
      </c>
      <c r="I88" s="17">
        <f>[2]Protokolas!I214</f>
        <v>33</v>
      </c>
      <c r="J88" s="19">
        <f t="shared" si="3"/>
        <v>104</v>
      </c>
      <c r="K88" s="20">
        <f t="shared" si="2"/>
        <v>78</v>
      </c>
    </row>
    <row r="89" spans="1:11" x14ac:dyDescent="0.25">
      <c r="A89" s="17" t="str">
        <f>[2]Protokolas!A153</f>
        <v>visagino</v>
      </c>
      <c r="B89" s="17" t="str">
        <f>[2]Protokolas!B153</f>
        <v>Dominykas Grybauskas</v>
      </c>
      <c r="C89" s="18">
        <f>[2]Protokolas!C153</f>
        <v>38842</v>
      </c>
      <c r="D89" s="17">
        <f>[2]Protokolas!D153</f>
        <v>9.94</v>
      </c>
      <c r="E89" s="17">
        <f>[2]Protokolas!E153</f>
        <v>29</v>
      </c>
      <c r="F89" s="17">
        <f>[2]Protokolas!F153</f>
        <v>427</v>
      </c>
      <c r="G89" s="17">
        <f>[2]Protokolas!G153</f>
        <v>38</v>
      </c>
      <c r="H89" s="17">
        <f>[2]Protokolas!H153</f>
        <v>36.6</v>
      </c>
      <c r="I89" s="17">
        <f>[2]Protokolas!I153</f>
        <v>37</v>
      </c>
      <c r="J89" s="19">
        <f t="shared" si="3"/>
        <v>104</v>
      </c>
      <c r="K89" s="20">
        <f t="shared" si="2"/>
        <v>79</v>
      </c>
    </row>
    <row r="90" spans="1:11" x14ac:dyDescent="0.25">
      <c r="A90" s="17" t="str">
        <f>[2]Protokolas!A311</f>
        <v>varėnos</v>
      </c>
      <c r="B90" s="17" t="str">
        <f>[2]Protokolas!B311</f>
        <v>Mantas Šimelionis</v>
      </c>
      <c r="C90" s="18">
        <f>[2]Protokolas!C311</f>
        <v>38768</v>
      </c>
      <c r="D90" s="17">
        <f>[2]Protokolas!D311</f>
        <v>9.9600000000000009</v>
      </c>
      <c r="E90" s="17">
        <f>[2]Protokolas!E311</f>
        <v>29</v>
      </c>
      <c r="F90" s="17">
        <f>[2]Protokolas!F311</f>
        <v>429</v>
      </c>
      <c r="G90" s="17">
        <f>[2]Protokolas!G311</f>
        <v>38</v>
      </c>
      <c r="H90" s="17">
        <f>[2]Protokolas!H311</f>
        <v>36.44</v>
      </c>
      <c r="I90" s="17">
        <f>[2]Protokolas!I311</f>
        <v>37</v>
      </c>
      <c r="J90" s="19">
        <f t="shared" si="3"/>
        <v>104</v>
      </c>
      <c r="K90" s="20">
        <f t="shared" si="2"/>
        <v>80</v>
      </c>
    </row>
    <row r="91" spans="1:11" x14ac:dyDescent="0.25">
      <c r="A91" s="17" t="str">
        <f>[2]Protokolas!A204</f>
        <v>vilniaus</v>
      </c>
      <c r="B91" s="17" t="str">
        <f>[2]Protokolas!B204</f>
        <v>Joris Driukas</v>
      </c>
      <c r="C91" s="18">
        <f>[2]Protokolas!C204</f>
        <v>38961</v>
      </c>
      <c r="D91" s="17">
        <f>[2]Protokolas!D204</f>
        <v>9.98</v>
      </c>
      <c r="E91" s="17">
        <f>[2]Protokolas!E204</f>
        <v>29</v>
      </c>
      <c r="F91" s="17">
        <f>[2]Protokolas!F204</f>
        <v>424</v>
      </c>
      <c r="G91" s="17">
        <f>[2]Protokolas!G204</f>
        <v>37</v>
      </c>
      <c r="H91" s="17">
        <f>[2]Protokolas!H204</f>
        <v>37.979999999999997</v>
      </c>
      <c r="I91" s="17">
        <f>[2]Protokolas!I204</f>
        <v>38</v>
      </c>
      <c r="J91" s="19">
        <f t="shared" si="3"/>
        <v>104</v>
      </c>
      <c r="K91" s="20">
        <f t="shared" si="2"/>
        <v>81</v>
      </c>
    </row>
    <row r="92" spans="1:11" x14ac:dyDescent="0.25">
      <c r="A92" s="17" t="str">
        <f>[2]Protokolas!A107</f>
        <v>gargždų</v>
      </c>
      <c r="B92" s="17" t="str">
        <f>[2]Protokolas!B107</f>
        <v>Saimonas Paulius</v>
      </c>
      <c r="C92" s="18">
        <f>[2]Protokolas!C107</f>
        <v>38757</v>
      </c>
      <c r="D92" s="17">
        <f>[2]Protokolas!D107</f>
        <v>9.67</v>
      </c>
      <c r="E92" s="17">
        <f>[2]Protokolas!E107</f>
        <v>36</v>
      </c>
      <c r="F92" s="17">
        <f>[2]Protokolas!F107</f>
        <v>425</v>
      </c>
      <c r="G92" s="17">
        <f>[2]Protokolas!G107</f>
        <v>37</v>
      </c>
      <c r="H92" s="17">
        <f>[2]Protokolas!H107</f>
        <v>32</v>
      </c>
      <c r="I92" s="17">
        <f>[2]Protokolas!I107</f>
        <v>31</v>
      </c>
      <c r="J92" s="19">
        <f t="shared" si="3"/>
        <v>104</v>
      </c>
      <c r="K92" s="20">
        <f t="shared" ref="K92:K135" si="4">SUM(K91,1)</f>
        <v>82</v>
      </c>
    </row>
    <row r="93" spans="1:11" x14ac:dyDescent="0.25">
      <c r="A93" s="17" t="str">
        <f>[2]Protokolas!A323</f>
        <v>utenos</v>
      </c>
      <c r="B93" s="17" t="str">
        <f>[2]Protokolas!B323</f>
        <v>Augustas Sugintas</v>
      </c>
      <c r="C93" s="18">
        <f>[2]Protokolas!C323</f>
        <v>38891</v>
      </c>
      <c r="D93" s="17">
        <f>[2]Protokolas!D323</f>
        <v>10.050000000000001</v>
      </c>
      <c r="E93" s="17">
        <f>[2]Protokolas!E323</f>
        <v>27</v>
      </c>
      <c r="F93" s="17">
        <f>[2]Protokolas!F323</f>
        <v>459</v>
      </c>
      <c r="G93" s="17">
        <f>[2]Protokolas!G323</f>
        <v>48</v>
      </c>
      <c r="H93" s="17">
        <f>[2]Protokolas!H323</f>
        <v>30.64</v>
      </c>
      <c r="I93" s="17">
        <f>[2]Protokolas!I323</f>
        <v>28</v>
      </c>
      <c r="J93" s="19">
        <f t="shared" si="3"/>
        <v>103</v>
      </c>
      <c r="K93" s="20">
        <f t="shared" si="4"/>
        <v>83</v>
      </c>
    </row>
    <row r="94" spans="1:11" x14ac:dyDescent="0.25">
      <c r="A94" s="17" t="str">
        <f>[2]Protokolas!A105</f>
        <v>gargždų</v>
      </c>
      <c r="B94" s="17" t="str">
        <f>[2]Protokolas!B105</f>
        <v>Ąžuolas Šakinis</v>
      </c>
      <c r="C94" s="18">
        <f>[2]Protokolas!C105</f>
        <v>39244</v>
      </c>
      <c r="D94" s="17">
        <f>[2]Protokolas!D105</f>
        <v>10.02</v>
      </c>
      <c r="E94" s="17">
        <f>[2]Protokolas!E105</f>
        <v>27</v>
      </c>
      <c r="F94" s="17">
        <f>[2]Protokolas!F105</f>
        <v>439</v>
      </c>
      <c r="G94" s="17">
        <f>[2]Protokolas!G105</f>
        <v>42</v>
      </c>
      <c r="H94" s="17">
        <f>[2]Protokolas!H105</f>
        <v>34.07</v>
      </c>
      <c r="I94" s="17">
        <f>[2]Protokolas!I105</f>
        <v>34</v>
      </c>
      <c r="J94" s="19">
        <f t="shared" si="3"/>
        <v>103</v>
      </c>
      <c r="K94" s="20">
        <f t="shared" si="4"/>
        <v>84</v>
      </c>
    </row>
    <row r="95" spans="1:11" x14ac:dyDescent="0.25">
      <c r="A95" s="17" t="str">
        <f>[2]Protokolas!A307</f>
        <v>varėnos</v>
      </c>
      <c r="B95" s="17" t="str">
        <f>[2]Protokolas!B307</f>
        <v>Gytis Zadarnauskas</v>
      </c>
      <c r="C95" s="18">
        <f>[2]Protokolas!C307</f>
        <v>38872</v>
      </c>
      <c r="D95" s="17">
        <f>[2]Protokolas!D307</f>
        <v>9.92</v>
      </c>
      <c r="E95" s="17">
        <f>[2]Protokolas!E307</f>
        <v>29</v>
      </c>
      <c r="F95" s="17">
        <f>[2]Protokolas!F307</f>
        <v>432</v>
      </c>
      <c r="G95" s="17">
        <f>[2]Protokolas!G307</f>
        <v>39</v>
      </c>
      <c r="H95" s="17">
        <f>[2]Protokolas!H307</f>
        <v>35.270000000000003</v>
      </c>
      <c r="I95" s="17">
        <f>[2]Protokolas!I307</f>
        <v>35</v>
      </c>
      <c r="J95" s="19">
        <f t="shared" si="3"/>
        <v>103</v>
      </c>
      <c r="K95" s="20">
        <f t="shared" si="4"/>
        <v>85</v>
      </c>
    </row>
    <row r="96" spans="1:11" x14ac:dyDescent="0.25">
      <c r="A96" s="17" t="str">
        <f>[2]Protokolas!A59</f>
        <v>biržų</v>
      </c>
      <c r="B96" s="17" t="str">
        <f>[2]Protokolas!B59</f>
        <v>Robertas Lelys</v>
      </c>
      <c r="C96" s="18">
        <f>[2]Protokolas!C59</f>
        <v>39027</v>
      </c>
      <c r="D96" s="17">
        <f>[2]Protokolas!D59</f>
        <v>9.6300000000000008</v>
      </c>
      <c r="E96" s="17">
        <f>[2]Protokolas!E59</f>
        <v>36</v>
      </c>
      <c r="F96" s="17">
        <f>[2]Protokolas!F59</f>
        <v>440</v>
      </c>
      <c r="G96" s="17">
        <f>[2]Protokolas!G59</f>
        <v>42</v>
      </c>
      <c r="H96" s="17">
        <f>[2]Protokolas!H59</f>
        <v>27.76</v>
      </c>
      <c r="I96" s="17">
        <f>[2]Protokolas!I59</f>
        <v>24</v>
      </c>
      <c r="J96" s="19">
        <f t="shared" si="3"/>
        <v>102</v>
      </c>
      <c r="K96" s="20">
        <f t="shared" si="4"/>
        <v>86</v>
      </c>
    </row>
    <row r="97" spans="1:11" x14ac:dyDescent="0.25">
      <c r="A97" s="17" t="str">
        <f>[2]Protokolas!A275</f>
        <v>rokiškio</v>
      </c>
      <c r="B97" s="17" t="str">
        <f>[2]Protokolas!B275</f>
        <v>Ignas Kvedaravičius</v>
      </c>
      <c r="C97" s="18">
        <f>[2]Protokolas!C275</f>
        <v>39083</v>
      </c>
      <c r="D97" s="17">
        <f>[2]Protokolas!D275</f>
        <v>9.56</v>
      </c>
      <c r="E97" s="17">
        <f>[2]Protokolas!E275</f>
        <v>38</v>
      </c>
      <c r="F97" s="17">
        <f>[2]Protokolas!F275</f>
        <v>436</v>
      </c>
      <c r="G97" s="17">
        <f>[2]Protokolas!G275</f>
        <v>41</v>
      </c>
      <c r="H97" s="17">
        <f>[2]Protokolas!H275</f>
        <v>26.9</v>
      </c>
      <c r="I97" s="17">
        <f>[2]Protokolas!I275</f>
        <v>23</v>
      </c>
      <c r="J97" s="19">
        <f t="shared" si="3"/>
        <v>102</v>
      </c>
      <c r="K97" s="20">
        <f t="shared" si="4"/>
        <v>87</v>
      </c>
    </row>
    <row r="98" spans="1:11" x14ac:dyDescent="0.25">
      <c r="A98" s="17" t="str">
        <f>[2]Protokolas!A49</f>
        <v>kuršėnų</v>
      </c>
      <c r="B98" s="17" t="str">
        <f>[2]Protokolas!B49</f>
        <v>Eimantas Navickas</v>
      </c>
      <c r="C98" s="18">
        <f>[2]Protokolas!C49</f>
        <v>38904</v>
      </c>
      <c r="D98" s="17">
        <f>[2]Protokolas!D49</f>
        <v>9.8699999999999992</v>
      </c>
      <c r="E98" s="17">
        <f>[2]Protokolas!E49</f>
        <v>31</v>
      </c>
      <c r="F98" s="17">
        <f>[2]Protokolas!F49</f>
        <v>424</v>
      </c>
      <c r="G98" s="17">
        <f>[2]Protokolas!G49</f>
        <v>37</v>
      </c>
      <c r="H98" s="17">
        <f>[2]Protokolas!H49</f>
        <v>33.83</v>
      </c>
      <c r="I98" s="17">
        <f>[2]Protokolas!I49</f>
        <v>33</v>
      </c>
      <c r="J98" s="19">
        <f t="shared" si="3"/>
        <v>101</v>
      </c>
      <c r="K98" s="20">
        <f t="shared" si="4"/>
        <v>88</v>
      </c>
    </row>
    <row r="99" spans="1:11" x14ac:dyDescent="0.25">
      <c r="A99" s="17" t="str">
        <f>[2]Protokolas!A201</f>
        <v>vilniaus</v>
      </c>
      <c r="B99" s="17" t="str">
        <f>[2]Protokolas!B201</f>
        <v>Ignas Zaveckas</v>
      </c>
      <c r="C99" s="18">
        <f>[2]Protokolas!C201</f>
        <v>38749</v>
      </c>
      <c r="D99" s="17">
        <f>[2]Protokolas!D201</f>
        <v>9.73</v>
      </c>
      <c r="E99" s="17">
        <f>[2]Protokolas!E201</f>
        <v>34</v>
      </c>
      <c r="F99" s="17">
        <f>[2]Protokolas!F201</f>
        <v>459</v>
      </c>
      <c r="G99" s="17">
        <f>[2]Protokolas!G201</f>
        <v>48</v>
      </c>
      <c r="H99" s="17">
        <f>[2]Protokolas!H201</f>
        <v>22.52</v>
      </c>
      <c r="I99" s="17">
        <f>[2]Protokolas!I201</f>
        <v>17</v>
      </c>
      <c r="J99" s="19">
        <f t="shared" si="3"/>
        <v>99</v>
      </c>
      <c r="K99" s="20">
        <f t="shared" si="4"/>
        <v>89</v>
      </c>
    </row>
    <row r="100" spans="1:11" x14ac:dyDescent="0.25">
      <c r="A100" s="17" t="str">
        <f>[2]Protokolas!A331</f>
        <v>alytaus</v>
      </c>
      <c r="B100" s="17" t="str">
        <f>[2]Protokolas!B331</f>
        <v>Patrikas Pranckus</v>
      </c>
      <c r="C100" s="18">
        <f>[2]Protokolas!C331</f>
        <v>38897</v>
      </c>
      <c r="D100" s="17">
        <f>[2]Protokolas!D331</f>
        <v>9.6999999999999993</v>
      </c>
      <c r="E100" s="17">
        <f>[2]Protokolas!E331</f>
        <v>34</v>
      </c>
      <c r="F100" s="17">
        <f>[2]Protokolas!F331</f>
        <v>426</v>
      </c>
      <c r="G100" s="17">
        <f>[2]Protokolas!G331</f>
        <v>37</v>
      </c>
      <c r="H100" s="17">
        <f>[2]Protokolas!H331</f>
        <v>30.26</v>
      </c>
      <c r="I100" s="17">
        <f>[2]Protokolas!I331</f>
        <v>28</v>
      </c>
      <c r="J100" s="19">
        <f t="shared" si="3"/>
        <v>99</v>
      </c>
      <c r="K100" s="20">
        <f t="shared" si="4"/>
        <v>90</v>
      </c>
    </row>
    <row r="101" spans="1:11" x14ac:dyDescent="0.25">
      <c r="A101" s="17" t="str">
        <f>[2]Protokolas!A228</f>
        <v>joniškio</v>
      </c>
      <c r="B101" s="17" t="str">
        <f>[2]Protokolas!B228</f>
        <v>Armandas Tamašauskas</v>
      </c>
      <c r="C101" s="18">
        <f>[2]Protokolas!C228</f>
        <v>38727</v>
      </c>
      <c r="D101" s="17">
        <f>[2]Protokolas!D228</f>
        <v>10.039999999999999</v>
      </c>
      <c r="E101" s="17">
        <f>[2]Protokolas!E228</f>
        <v>27</v>
      </c>
      <c r="F101" s="17">
        <f>[2]Protokolas!F228</f>
        <v>416</v>
      </c>
      <c r="G101" s="17">
        <f>[2]Protokolas!G228</f>
        <v>34</v>
      </c>
      <c r="H101" s="17">
        <f>[2]Protokolas!H228</f>
        <v>37.700000000000003</v>
      </c>
      <c r="I101" s="17">
        <f>[2]Protokolas!I228</f>
        <v>38</v>
      </c>
      <c r="J101" s="19">
        <f t="shared" si="3"/>
        <v>99</v>
      </c>
      <c r="K101" s="20">
        <f t="shared" si="4"/>
        <v>91</v>
      </c>
    </row>
    <row r="102" spans="1:11" x14ac:dyDescent="0.25">
      <c r="A102" s="17" t="str">
        <f>[2]Protokolas!A141</f>
        <v>ignalinos</v>
      </c>
      <c r="B102" s="17" t="str">
        <f>[2]Protokolas!B141</f>
        <v>Tajus Bareckas</v>
      </c>
      <c r="C102" s="18">
        <f>[2]Protokolas!C141</f>
        <v>38718</v>
      </c>
      <c r="D102" s="17">
        <f>[2]Protokolas!D141</f>
        <v>10</v>
      </c>
      <c r="E102" s="17">
        <f>[2]Protokolas!E141</f>
        <v>27</v>
      </c>
      <c r="F102" s="17">
        <f>[2]Protokolas!F141</f>
        <v>436</v>
      </c>
      <c r="G102" s="17">
        <f>[2]Protokolas!G141</f>
        <v>41</v>
      </c>
      <c r="H102" s="17">
        <f>[2]Protokolas!H141</f>
        <v>31.8</v>
      </c>
      <c r="I102" s="17">
        <f>[2]Protokolas!I141</f>
        <v>30</v>
      </c>
      <c r="J102" s="19">
        <f t="shared" si="3"/>
        <v>98</v>
      </c>
      <c r="K102" s="20">
        <f t="shared" si="4"/>
        <v>92</v>
      </c>
    </row>
    <row r="103" spans="1:11" x14ac:dyDescent="0.25">
      <c r="A103" s="17" t="str">
        <f>[2]Protokolas!A252</f>
        <v>kelmės</v>
      </c>
      <c r="B103" s="17" t="str">
        <f>[2]Protokolas!B252</f>
        <v>Nandas Narauskas</v>
      </c>
      <c r="C103" s="18">
        <f>[2]Protokolas!C252</f>
        <v>38875</v>
      </c>
      <c r="D103" s="17">
        <f>[2]Protokolas!D252</f>
        <v>10.1</v>
      </c>
      <c r="E103" s="17">
        <f>[2]Protokolas!E252</f>
        <v>25</v>
      </c>
      <c r="F103" s="17">
        <f>[2]Protokolas!F252</f>
        <v>419</v>
      </c>
      <c r="G103" s="17">
        <f>[2]Protokolas!G252</f>
        <v>35</v>
      </c>
      <c r="H103" s="17">
        <f>[2]Protokolas!H252</f>
        <v>37.549999999999997</v>
      </c>
      <c r="I103" s="17">
        <f>[2]Protokolas!I252</f>
        <v>38</v>
      </c>
      <c r="J103" s="19">
        <f t="shared" si="3"/>
        <v>98</v>
      </c>
      <c r="K103" s="20">
        <f t="shared" si="4"/>
        <v>93</v>
      </c>
    </row>
    <row r="104" spans="1:11" x14ac:dyDescent="0.25">
      <c r="A104" s="17" t="str">
        <f>[2]Protokolas!A308</f>
        <v>varėnos</v>
      </c>
      <c r="B104" s="17" t="str">
        <f>[2]Protokolas!B308</f>
        <v>Nojus Žilinskas</v>
      </c>
      <c r="C104" s="18">
        <f>[2]Protokolas!C308</f>
        <v>38993</v>
      </c>
      <c r="D104" s="17">
        <f>[2]Protokolas!D308</f>
        <v>9.99</v>
      </c>
      <c r="E104" s="17">
        <f>[2]Protokolas!E308</f>
        <v>29</v>
      </c>
      <c r="F104" s="17">
        <f>[2]Protokolas!F308</f>
        <v>426</v>
      </c>
      <c r="G104" s="17">
        <f>[2]Protokolas!G308</f>
        <v>37</v>
      </c>
      <c r="H104" s="17">
        <f>[2]Protokolas!H308</f>
        <v>32.700000000000003</v>
      </c>
      <c r="I104" s="17">
        <f>[2]Protokolas!I308</f>
        <v>31</v>
      </c>
      <c r="J104" s="19">
        <f t="shared" si="3"/>
        <v>97</v>
      </c>
      <c r="K104" s="20">
        <f t="shared" si="4"/>
        <v>94</v>
      </c>
    </row>
    <row r="105" spans="1:11" x14ac:dyDescent="0.25">
      <c r="A105" s="17" t="str">
        <f>[2]Protokolas!A335</f>
        <v>alytaus</v>
      </c>
      <c r="B105" s="17" t="str">
        <f>[2]Protokolas!B335</f>
        <v>Orestas Tumosa</v>
      </c>
      <c r="C105" s="18">
        <f>[2]Protokolas!C335</f>
        <v>38815</v>
      </c>
      <c r="D105" s="17">
        <f>[2]Protokolas!D335</f>
        <v>9.84</v>
      </c>
      <c r="E105" s="17">
        <f>[2]Protokolas!E335</f>
        <v>31</v>
      </c>
      <c r="F105" s="17">
        <f>[2]Protokolas!F335</f>
        <v>423</v>
      </c>
      <c r="G105" s="17">
        <f>[2]Protokolas!G335</f>
        <v>36</v>
      </c>
      <c r="H105" s="17">
        <f>[2]Protokolas!H335</f>
        <v>31.34</v>
      </c>
      <c r="I105" s="17">
        <f>[2]Protokolas!I335</f>
        <v>30</v>
      </c>
      <c r="J105" s="19">
        <f t="shared" si="3"/>
        <v>97</v>
      </c>
      <c r="K105" s="20">
        <f t="shared" si="4"/>
        <v>95</v>
      </c>
    </row>
    <row r="106" spans="1:11" x14ac:dyDescent="0.25">
      <c r="A106" s="17" t="str">
        <f>[2]Protokolas!A46</f>
        <v>kuršėnų</v>
      </c>
      <c r="B106" s="17" t="str">
        <f>[2]Protokolas!B46</f>
        <v>Rokas Prazauskis</v>
      </c>
      <c r="C106" s="18">
        <f>[2]Protokolas!C46</f>
        <v>38862</v>
      </c>
      <c r="D106" s="17">
        <f>[2]Protokolas!D46</f>
        <v>10.07</v>
      </c>
      <c r="E106" s="17">
        <f>[2]Protokolas!E46</f>
        <v>27</v>
      </c>
      <c r="F106" s="17">
        <f>[2]Protokolas!F46</f>
        <v>422</v>
      </c>
      <c r="G106" s="17">
        <f>[2]Protokolas!G46</f>
        <v>36</v>
      </c>
      <c r="H106" s="17">
        <f>[2]Protokolas!H46</f>
        <v>33.4</v>
      </c>
      <c r="I106" s="17">
        <f>[2]Protokolas!I46</f>
        <v>33</v>
      </c>
      <c r="J106" s="19">
        <f t="shared" si="3"/>
        <v>96</v>
      </c>
      <c r="K106" s="20">
        <f t="shared" si="4"/>
        <v>96</v>
      </c>
    </row>
    <row r="107" spans="1:11" x14ac:dyDescent="0.25">
      <c r="A107" s="17" t="str">
        <f>[2]Protokolas!A62</f>
        <v>biržų</v>
      </c>
      <c r="B107" s="17" t="str">
        <f>[2]Protokolas!B62</f>
        <v>Domantas Malaiška</v>
      </c>
      <c r="C107" s="18">
        <f>[2]Protokolas!C62</f>
        <v>39012</v>
      </c>
      <c r="D107" s="17">
        <f>[2]Protokolas!D62</f>
        <v>9.92</v>
      </c>
      <c r="E107" s="17">
        <f>[2]Protokolas!E62</f>
        <v>29</v>
      </c>
      <c r="F107" s="17">
        <f>[2]Protokolas!F62</f>
        <v>407</v>
      </c>
      <c r="G107" s="17">
        <f>[2]Protokolas!G62</f>
        <v>31</v>
      </c>
      <c r="H107" s="17">
        <f>[2]Protokolas!H62</f>
        <v>35.65</v>
      </c>
      <c r="I107" s="17">
        <f>[2]Protokolas!I62</f>
        <v>35</v>
      </c>
      <c r="J107" s="19">
        <f t="shared" si="3"/>
        <v>95</v>
      </c>
      <c r="K107" s="20">
        <f t="shared" si="4"/>
        <v>97</v>
      </c>
    </row>
    <row r="108" spans="1:11" x14ac:dyDescent="0.25">
      <c r="A108" s="17" t="str">
        <f>[2]Protokolas!A108</f>
        <v>gargždų</v>
      </c>
      <c r="B108" s="17" t="str">
        <f>[2]Protokolas!B108</f>
        <v>Nedas Žilius</v>
      </c>
      <c r="C108" s="18">
        <f>[2]Protokolas!C108</f>
        <v>38880</v>
      </c>
      <c r="D108" s="17">
        <f>[2]Protokolas!D108</f>
        <v>9.98</v>
      </c>
      <c r="E108" s="17">
        <f>[2]Protokolas!E108</f>
        <v>29</v>
      </c>
      <c r="F108" s="17">
        <f>[2]Protokolas!F108</f>
        <v>437</v>
      </c>
      <c r="G108" s="17">
        <f>[2]Protokolas!G108</f>
        <v>41</v>
      </c>
      <c r="H108" s="17">
        <f>[2]Protokolas!H108</f>
        <v>27.17</v>
      </c>
      <c r="I108" s="17">
        <f>[2]Protokolas!I108</f>
        <v>24</v>
      </c>
      <c r="J108" s="19">
        <f t="shared" si="3"/>
        <v>94</v>
      </c>
      <c r="K108" s="20">
        <f t="shared" si="4"/>
        <v>98</v>
      </c>
    </row>
    <row r="109" spans="1:11" x14ac:dyDescent="0.25">
      <c r="A109" s="17" t="str">
        <f>[2]Protokolas!A60</f>
        <v>biržų</v>
      </c>
      <c r="B109" s="17" t="str">
        <f>[2]Protokolas!B60</f>
        <v>Emilis Urbonas</v>
      </c>
      <c r="C109" s="18">
        <f>[2]Protokolas!C60</f>
        <v>39055</v>
      </c>
      <c r="D109" s="17">
        <f>[2]Protokolas!D60</f>
        <v>9.7200000000000006</v>
      </c>
      <c r="E109" s="17">
        <f>[2]Protokolas!E60</f>
        <v>34</v>
      </c>
      <c r="F109" s="17">
        <f>[2]Protokolas!F60</f>
        <v>424</v>
      </c>
      <c r="G109" s="17">
        <f>[2]Protokolas!G60</f>
        <v>37</v>
      </c>
      <c r="H109" s="17">
        <f>[2]Protokolas!H60</f>
        <v>25.52</v>
      </c>
      <c r="I109" s="17">
        <f>[2]Protokolas!I60</f>
        <v>21</v>
      </c>
      <c r="J109" s="19">
        <f t="shared" si="3"/>
        <v>92</v>
      </c>
      <c r="K109" s="20">
        <f t="shared" si="4"/>
        <v>99</v>
      </c>
    </row>
    <row r="110" spans="1:11" x14ac:dyDescent="0.25">
      <c r="A110" s="17" t="str">
        <f>[2]Protokolas!A10</f>
        <v>molėtų</v>
      </c>
      <c r="B110" s="17" t="str">
        <f>[2]Protokolas!B10</f>
        <v>Ignas Akinis</v>
      </c>
      <c r="C110" s="18">
        <f>[2]Protokolas!C10</f>
        <v>39166</v>
      </c>
      <c r="D110" s="17">
        <f>[2]Protokolas!D10</f>
        <v>9.86</v>
      </c>
      <c r="E110" s="17">
        <f>[2]Protokolas!E10</f>
        <v>31</v>
      </c>
      <c r="F110" s="17">
        <f>[2]Protokolas!F10</f>
        <v>418</v>
      </c>
      <c r="G110" s="17">
        <f>[2]Protokolas!G10</f>
        <v>35</v>
      </c>
      <c r="H110" s="17">
        <f>[2]Protokolas!H10</f>
        <v>28.14</v>
      </c>
      <c r="I110" s="17">
        <f>[2]Protokolas!I10</f>
        <v>26</v>
      </c>
      <c r="J110" s="19">
        <f t="shared" si="3"/>
        <v>92</v>
      </c>
      <c r="K110" s="20">
        <f t="shared" si="4"/>
        <v>100</v>
      </c>
    </row>
    <row r="111" spans="1:11" x14ac:dyDescent="0.25">
      <c r="A111" s="17" t="str">
        <f>[2]Protokolas!A215</f>
        <v>šilalės</v>
      </c>
      <c r="B111" s="17" t="str">
        <f>[2]Protokolas!B215</f>
        <v>Karolis Konstantinas Taroza</v>
      </c>
      <c r="C111" s="18">
        <f>[2]Protokolas!C215</f>
        <v>38718</v>
      </c>
      <c r="D111" s="17">
        <f>[2]Protokolas!D215</f>
        <v>9.9700000000000006</v>
      </c>
      <c r="E111" s="17">
        <f>[2]Protokolas!E215</f>
        <v>29</v>
      </c>
      <c r="F111" s="17">
        <f>[2]Protokolas!F215</f>
        <v>411</v>
      </c>
      <c r="G111" s="17">
        <f>[2]Protokolas!G215</f>
        <v>32</v>
      </c>
      <c r="H111" s="17">
        <f>[2]Protokolas!H215</f>
        <v>32.89</v>
      </c>
      <c r="I111" s="17">
        <f>[2]Protokolas!I215</f>
        <v>31</v>
      </c>
      <c r="J111" s="19">
        <f t="shared" si="3"/>
        <v>92</v>
      </c>
      <c r="K111" s="20">
        <f t="shared" si="4"/>
        <v>101</v>
      </c>
    </row>
    <row r="112" spans="1:11" x14ac:dyDescent="0.25">
      <c r="A112" s="17" t="str">
        <f>[2]Protokolas!A121</f>
        <v>garliavos</v>
      </c>
      <c r="B112" s="17" t="str">
        <f>[2]Protokolas!B121</f>
        <v>Žilvinas Ačas</v>
      </c>
      <c r="C112" s="18">
        <f>[2]Protokolas!C121</f>
        <v>39118</v>
      </c>
      <c r="D112" s="17">
        <f>[2]Protokolas!D121</f>
        <v>10.46</v>
      </c>
      <c r="E112" s="17">
        <f>[2]Protokolas!E121</f>
        <v>19</v>
      </c>
      <c r="F112" s="17">
        <f>[2]Protokolas!F121</f>
        <v>466</v>
      </c>
      <c r="G112" s="17">
        <f>[2]Protokolas!G121</f>
        <v>51</v>
      </c>
      <c r="H112" s="17">
        <f>[2]Protokolas!H121</f>
        <v>25.9</v>
      </c>
      <c r="I112" s="17">
        <f>[2]Protokolas!I121</f>
        <v>21</v>
      </c>
      <c r="J112" s="19">
        <f t="shared" si="3"/>
        <v>91</v>
      </c>
      <c r="K112" s="20">
        <f t="shared" si="4"/>
        <v>102</v>
      </c>
    </row>
    <row r="113" spans="1:11" x14ac:dyDescent="0.25">
      <c r="A113" s="17" t="str">
        <f>[2]Protokolas!A322</f>
        <v>utenos</v>
      </c>
      <c r="B113" s="17" t="str">
        <f>[2]Protokolas!B322</f>
        <v>Nojus Ketvirtis</v>
      </c>
      <c r="C113" s="18">
        <f>[2]Protokolas!C322</f>
        <v>38806</v>
      </c>
      <c r="D113" s="17">
        <f>[2]Protokolas!D322</f>
        <v>9.8699999999999992</v>
      </c>
      <c r="E113" s="17">
        <f>[2]Protokolas!E322</f>
        <v>31</v>
      </c>
      <c r="F113" s="17">
        <f>[2]Protokolas!F322</f>
        <v>430</v>
      </c>
      <c r="G113" s="17">
        <f>[2]Protokolas!G322</f>
        <v>39</v>
      </c>
      <c r="H113" s="17">
        <f>[2]Protokolas!H322</f>
        <v>25.4</v>
      </c>
      <c r="I113" s="17">
        <f>[2]Protokolas!I322</f>
        <v>21</v>
      </c>
      <c r="J113" s="19">
        <f t="shared" si="3"/>
        <v>91</v>
      </c>
      <c r="K113" s="20">
        <f t="shared" si="4"/>
        <v>103</v>
      </c>
    </row>
    <row r="114" spans="1:11" x14ac:dyDescent="0.25">
      <c r="A114" s="17" t="str">
        <f>[2]Protokolas!A310</f>
        <v>varėnos</v>
      </c>
      <c r="B114" s="17" t="str">
        <f>[2]Protokolas!B310</f>
        <v>Gytis Jakavonis</v>
      </c>
      <c r="C114" s="18">
        <f>[2]Protokolas!C310</f>
        <v>38923</v>
      </c>
      <c r="D114" s="17">
        <f>[2]Protokolas!D310</f>
        <v>9.8699999999999992</v>
      </c>
      <c r="E114" s="17">
        <f>[2]Protokolas!E310</f>
        <v>31</v>
      </c>
      <c r="F114" s="17">
        <f>[2]Protokolas!F310</f>
        <v>412</v>
      </c>
      <c r="G114" s="17">
        <f>[2]Protokolas!G310</f>
        <v>33</v>
      </c>
      <c r="H114" s="17">
        <f>[2]Protokolas!H310</f>
        <v>29.3</v>
      </c>
      <c r="I114" s="17">
        <f>[2]Protokolas!I310</f>
        <v>27</v>
      </c>
      <c r="J114" s="19">
        <f t="shared" si="3"/>
        <v>91</v>
      </c>
      <c r="K114" s="20">
        <f t="shared" si="4"/>
        <v>104</v>
      </c>
    </row>
    <row r="115" spans="1:11" x14ac:dyDescent="0.25">
      <c r="A115" s="17" t="str">
        <f>[2]Protokolas!A285</f>
        <v>radviliškio</v>
      </c>
      <c r="B115" s="17" t="str">
        <f>[2]Protokolas!B285</f>
        <v>Karolis Abukarimovas</v>
      </c>
      <c r="C115" s="18">
        <f>[2]Protokolas!C285</f>
        <v>38818</v>
      </c>
      <c r="D115" s="17">
        <f>[2]Protokolas!D285</f>
        <v>10.35</v>
      </c>
      <c r="E115" s="17">
        <f>[2]Protokolas!E285</f>
        <v>21</v>
      </c>
      <c r="F115" s="17">
        <f>[2]Protokolas!F285</f>
        <v>429</v>
      </c>
      <c r="G115" s="17">
        <f>[2]Protokolas!G285</f>
        <v>38</v>
      </c>
      <c r="H115" s="17">
        <f>[2]Protokolas!H285</f>
        <v>32.75</v>
      </c>
      <c r="I115" s="17">
        <f>[2]Protokolas!I285</f>
        <v>31</v>
      </c>
      <c r="J115" s="19">
        <f t="shared" si="3"/>
        <v>90</v>
      </c>
      <c r="K115" s="20">
        <f t="shared" si="4"/>
        <v>105</v>
      </c>
    </row>
    <row r="116" spans="1:11" x14ac:dyDescent="0.25">
      <c r="A116" s="17" t="str">
        <f>[2]Protokolas!A202</f>
        <v>vilniaus</v>
      </c>
      <c r="B116" s="17" t="str">
        <f>[2]Protokolas!B202</f>
        <v>Jonas Tamulevičius</v>
      </c>
      <c r="C116" s="18">
        <f>[2]Protokolas!C202</f>
        <v>38890</v>
      </c>
      <c r="D116" s="17">
        <f>[2]Protokolas!D202</f>
        <v>9.8800000000000008</v>
      </c>
      <c r="E116" s="17">
        <f>[2]Protokolas!E202</f>
        <v>31</v>
      </c>
      <c r="F116" s="17">
        <f>[2]Protokolas!F202</f>
        <v>446</v>
      </c>
      <c r="G116" s="17">
        <f>[2]Protokolas!G202</f>
        <v>44</v>
      </c>
      <c r="H116" s="17">
        <f>[2]Protokolas!H202</f>
        <v>20.72</v>
      </c>
      <c r="I116" s="17">
        <f>[2]Protokolas!I202</f>
        <v>14</v>
      </c>
      <c r="J116" s="19">
        <f t="shared" si="3"/>
        <v>89</v>
      </c>
      <c r="K116" s="20">
        <f t="shared" si="4"/>
        <v>106</v>
      </c>
    </row>
    <row r="117" spans="1:11" x14ac:dyDescent="0.25">
      <c r="A117" s="17" t="str">
        <f>[2]Protokolas!A283</f>
        <v>radviliškio</v>
      </c>
      <c r="B117" s="17" t="str">
        <f>[2]Protokolas!B283</f>
        <v>Gabrielius Pakatilius</v>
      </c>
      <c r="C117" s="18">
        <f>[2]Protokolas!C283</f>
        <v>39073</v>
      </c>
      <c r="D117" s="17">
        <f>[2]Protokolas!D283</f>
        <v>9.84</v>
      </c>
      <c r="E117" s="17">
        <f>[2]Protokolas!E283</f>
        <v>31</v>
      </c>
      <c r="F117" s="17">
        <f>[2]Protokolas!F283</f>
        <v>429</v>
      </c>
      <c r="G117" s="17">
        <f>[2]Protokolas!G283</f>
        <v>38</v>
      </c>
      <c r="H117" s="17">
        <f>[2]Protokolas!H283</f>
        <v>24.03</v>
      </c>
      <c r="I117" s="17">
        <f>[2]Protokolas!I283</f>
        <v>20</v>
      </c>
      <c r="J117" s="19">
        <f t="shared" si="3"/>
        <v>89</v>
      </c>
      <c r="K117" s="20">
        <f t="shared" si="4"/>
        <v>107</v>
      </c>
    </row>
    <row r="118" spans="1:11" x14ac:dyDescent="0.25">
      <c r="A118" s="17" t="str">
        <f>[2]Protokolas!A109</f>
        <v>gargždų</v>
      </c>
      <c r="B118" s="17" t="str">
        <f>[2]Protokolas!B109</f>
        <v>Dainius Sprogys</v>
      </c>
      <c r="C118" s="18">
        <f>[2]Protokolas!C109</f>
        <v>38760</v>
      </c>
      <c r="D118" s="17">
        <f>[2]Protokolas!D109</f>
        <v>9.9</v>
      </c>
      <c r="E118" s="17">
        <f>[2]Protokolas!E109</f>
        <v>29</v>
      </c>
      <c r="F118" s="17">
        <f>[2]Protokolas!F109</f>
        <v>426</v>
      </c>
      <c r="G118" s="17">
        <f>[2]Protokolas!G109</f>
        <v>37</v>
      </c>
      <c r="H118" s="17">
        <f>[2]Protokolas!H109</f>
        <v>26.3</v>
      </c>
      <c r="I118" s="17">
        <f>[2]Protokolas!I109</f>
        <v>23</v>
      </c>
      <c r="J118" s="19">
        <f t="shared" si="3"/>
        <v>89</v>
      </c>
      <c r="K118" s="20">
        <f t="shared" si="4"/>
        <v>108</v>
      </c>
    </row>
    <row r="119" spans="1:11" x14ac:dyDescent="0.25">
      <c r="A119" s="17" t="str">
        <f>[2]Protokolas!A94</f>
        <v>raseinių</v>
      </c>
      <c r="B119" s="17" t="str">
        <f>[2]Protokolas!B94</f>
        <v>Rojus Dijokas</v>
      </c>
      <c r="C119" s="18">
        <f>[2]Protokolas!C94</f>
        <v>38718</v>
      </c>
      <c r="D119" s="17">
        <f>[2]Protokolas!D94</f>
        <v>10.039999999999999</v>
      </c>
      <c r="E119" s="17">
        <f>[2]Protokolas!E94</f>
        <v>27</v>
      </c>
      <c r="F119" s="17">
        <f>[2]Protokolas!F94</f>
        <v>413</v>
      </c>
      <c r="G119" s="17">
        <f>[2]Protokolas!G94</f>
        <v>33</v>
      </c>
      <c r="H119" s="17">
        <f>[2]Protokolas!H94</f>
        <v>30.86</v>
      </c>
      <c r="I119" s="17">
        <f>[2]Protokolas!I94</f>
        <v>28</v>
      </c>
      <c r="J119" s="19">
        <f t="shared" si="3"/>
        <v>88</v>
      </c>
      <c r="K119" s="20">
        <f t="shared" si="4"/>
        <v>109</v>
      </c>
    </row>
    <row r="120" spans="1:11" x14ac:dyDescent="0.25">
      <c r="A120" s="17" t="str">
        <f>[2]Protokolas!A237</f>
        <v>šiaulių</v>
      </c>
      <c r="B120" s="17" t="str">
        <f>[2]Protokolas!B237</f>
        <v>Eitan Jakob</v>
      </c>
      <c r="C120" s="18">
        <f>[2]Protokolas!C237</f>
        <v>39045</v>
      </c>
      <c r="D120" s="17">
        <f>[2]Protokolas!D237</f>
        <v>9.69</v>
      </c>
      <c r="E120" s="17">
        <f>[2]Protokolas!E237</f>
        <v>36</v>
      </c>
      <c r="F120" s="17">
        <f>[2]Protokolas!F237</f>
        <v>388</v>
      </c>
      <c r="G120" s="17">
        <f>[2]Protokolas!G237</f>
        <v>25</v>
      </c>
      <c r="H120" s="17">
        <f>[2]Protokolas!H237</f>
        <v>28.38</v>
      </c>
      <c r="I120" s="17">
        <f>[2]Protokolas!I237</f>
        <v>26</v>
      </c>
      <c r="J120" s="19">
        <f t="shared" si="3"/>
        <v>87</v>
      </c>
      <c r="K120" s="20">
        <f t="shared" si="4"/>
        <v>110</v>
      </c>
    </row>
    <row r="121" spans="1:11" x14ac:dyDescent="0.25">
      <c r="A121" s="17" t="str">
        <f>[2]Protokolas!A180</f>
        <v>jurbarko</v>
      </c>
      <c r="B121" s="17" t="str">
        <f>[2]Protokolas!B180</f>
        <v>Matas Totilas</v>
      </c>
      <c r="C121" s="18">
        <f>[2]Protokolas!C180</f>
        <v>38768</v>
      </c>
      <c r="D121" s="17">
        <f>[2]Protokolas!D180</f>
        <v>10.050000000000001</v>
      </c>
      <c r="E121" s="17">
        <f>[2]Protokolas!E180</f>
        <v>27</v>
      </c>
      <c r="F121" s="17">
        <f>[2]Protokolas!F180</f>
        <v>420</v>
      </c>
      <c r="G121" s="17">
        <f>[2]Protokolas!G180</f>
        <v>35</v>
      </c>
      <c r="H121" s="17">
        <f>[2]Protokolas!H180</f>
        <v>27</v>
      </c>
      <c r="I121" s="17">
        <f>[2]Protokolas!I180</f>
        <v>24</v>
      </c>
      <c r="J121" s="19">
        <f t="shared" si="3"/>
        <v>86</v>
      </c>
      <c r="K121" s="20">
        <f t="shared" si="4"/>
        <v>111</v>
      </c>
    </row>
    <row r="122" spans="1:11" x14ac:dyDescent="0.25">
      <c r="A122" s="17" t="str">
        <f>[2]Protokolas!A95</f>
        <v>raseinių</v>
      </c>
      <c r="B122" s="17" t="str">
        <f>[2]Protokolas!B95</f>
        <v>Lukas Malonas</v>
      </c>
      <c r="C122" s="18">
        <f>[2]Protokolas!C95</f>
        <v>38718</v>
      </c>
      <c r="D122" s="17">
        <f>[2]Protokolas!D95</f>
        <v>10.17</v>
      </c>
      <c r="E122" s="17">
        <f>[2]Protokolas!E95</f>
        <v>25</v>
      </c>
      <c r="F122" s="17">
        <f>[2]Protokolas!F95</f>
        <v>408</v>
      </c>
      <c r="G122" s="17">
        <f>[2]Protokolas!G95</f>
        <v>31</v>
      </c>
      <c r="H122" s="17">
        <f>[2]Protokolas!H95</f>
        <v>31.38</v>
      </c>
      <c r="I122" s="17">
        <f>[2]Protokolas!I95</f>
        <v>30</v>
      </c>
      <c r="J122" s="19">
        <f t="shared" si="3"/>
        <v>86</v>
      </c>
      <c r="K122" s="20">
        <f t="shared" si="4"/>
        <v>112</v>
      </c>
    </row>
    <row r="123" spans="1:11" x14ac:dyDescent="0.25">
      <c r="A123" s="17" t="str">
        <f>[2]Protokolas!A333</f>
        <v>alytaus</v>
      </c>
      <c r="B123" s="17" t="str">
        <f>[2]Protokolas!B333</f>
        <v>Ignas Brazionis</v>
      </c>
      <c r="C123" s="18">
        <f>[2]Protokolas!C333</f>
        <v>38749</v>
      </c>
      <c r="D123" s="17">
        <f>[2]Protokolas!D333</f>
        <v>9.98</v>
      </c>
      <c r="E123" s="17">
        <f>[2]Protokolas!E333</f>
        <v>29</v>
      </c>
      <c r="F123" s="17">
        <f>[2]Protokolas!F333</f>
        <v>423</v>
      </c>
      <c r="G123" s="17">
        <f>[2]Protokolas!G333</f>
        <v>36</v>
      </c>
      <c r="H123" s="17">
        <f>[2]Protokolas!H333</f>
        <v>24.94</v>
      </c>
      <c r="I123" s="17">
        <f>[2]Protokolas!I333</f>
        <v>20</v>
      </c>
      <c r="J123" s="19">
        <f t="shared" si="3"/>
        <v>85</v>
      </c>
      <c r="K123" s="20">
        <f t="shared" si="4"/>
        <v>113</v>
      </c>
    </row>
    <row r="124" spans="1:11" x14ac:dyDescent="0.25">
      <c r="A124" s="17" t="str">
        <f>[2]Protokolas!A9</f>
        <v>molėtų</v>
      </c>
      <c r="B124" s="17" t="str">
        <f>[2]Protokolas!B9</f>
        <v>Erikas Putna</v>
      </c>
      <c r="C124" s="18">
        <f>[2]Protokolas!C9</f>
        <v>39513</v>
      </c>
      <c r="D124" s="17">
        <f>[2]Protokolas!D9</f>
        <v>10.09</v>
      </c>
      <c r="E124" s="17">
        <f>[2]Protokolas!E9</f>
        <v>27</v>
      </c>
      <c r="F124" s="17">
        <f>[2]Protokolas!F9</f>
        <v>421</v>
      </c>
      <c r="G124" s="17">
        <f>[2]Protokolas!G9</f>
        <v>36</v>
      </c>
      <c r="H124" s="17">
        <f>[2]Protokolas!H9</f>
        <v>25.68</v>
      </c>
      <c r="I124" s="17">
        <f>[2]Protokolas!I9</f>
        <v>21</v>
      </c>
      <c r="J124" s="19">
        <f t="shared" si="3"/>
        <v>84</v>
      </c>
      <c r="K124" s="20">
        <f t="shared" si="4"/>
        <v>114</v>
      </c>
    </row>
    <row r="125" spans="1:11" x14ac:dyDescent="0.25">
      <c r="A125" s="17" t="str">
        <f>[2]Protokolas!A58</f>
        <v>biržų</v>
      </c>
      <c r="B125" s="17" t="str">
        <f>[2]Protokolas!B58</f>
        <v>Matas Puodžiukas</v>
      </c>
      <c r="C125" s="18">
        <f>[2]Protokolas!C58</f>
        <v>38740</v>
      </c>
      <c r="D125" s="17">
        <f>[2]Protokolas!D58</f>
        <v>9.9700000000000006</v>
      </c>
      <c r="E125" s="17">
        <f>[2]Protokolas!E58</f>
        <v>29</v>
      </c>
      <c r="F125" s="17">
        <f>[2]Protokolas!F58</f>
        <v>401</v>
      </c>
      <c r="G125" s="17">
        <f>[2]Protokolas!G58</f>
        <v>29</v>
      </c>
      <c r="H125" s="17">
        <f>[2]Protokolas!H58</f>
        <v>28.9</v>
      </c>
      <c r="I125" s="17">
        <f>[2]Protokolas!I58</f>
        <v>26</v>
      </c>
      <c r="J125" s="19">
        <f t="shared" si="3"/>
        <v>84</v>
      </c>
      <c r="K125" s="20">
        <f t="shared" si="4"/>
        <v>115</v>
      </c>
    </row>
    <row r="126" spans="1:11" x14ac:dyDescent="0.25">
      <c r="A126" s="17" t="str">
        <f>[2]Protokolas!A239</f>
        <v>šiaulių</v>
      </c>
      <c r="B126" s="17" t="str">
        <f>[2]Protokolas!B239</f>
        <v>Juozas Norvaišas</v>
      </c>
      <c r="C126" s="18">
        <f>[2]Protokolas!C239</f>
        <v>39128</v>
      </c>
      <c r="D126" s="17">
        <f>[2]Protokolas!D239</f>
        <v>9.69</v>
      </c>
      <c r="E126" s="17">
        <f>[2]Protokolas!E239</f>
        <v>36</v>
      </c>
      <c r="F126" s="17">
        <f>[2]Protokolas!F239</f>
        <v>405</v>
      </c>
      <c r="G126" s="17">
        <f>[2]Protokolas!G239</f>
        <v>30</v>
      </c>
      <c r="H126" s="17">
        <f>[2]Protokolas!H239</f>
        <v>21.1</v>
      </c>
      <c r="I126" s="17">
        <f>[2]Protokolas!I239</f>
        <v>16</v>
      </c>
      <c r="J126" s="19">
        <f t="shared" si="3"/>
        <v>82</v>
      </c>
      <c r="K126" s="20">
        <f t="shared" si="4"/>
        <v>116</v>
      </c>
    </row>
    <row r="127" spans="1:11" x14ac:dyDescent="0.25">
      <c r="A127" s="17" t="str">
        <f>[2]Protokolas!A143</f>
        <v>ignalinos</v>
      </c>
      <c r="B127" s="17" t="str">
        <f>[2]Protokolas!B143</f>
        <v>Lukas Šišovas</v>
      </c>
      <c r="C127" s="18">
        <f>[2]Protokolas!C143</f>
        <v>38718</v>
      </c>
      <c r="D127" s="17">
        <f>[2]Protokolas!D143</f>
        <v>9.92</v>
      </c>
      <c r="E127" s="17">
        <f>[2]Protokolas!E143</f>
        <v>29</v>
      </c>
      <c r="F127" s="17">
        <f>[2]Protokolas!F143</f>
        <v>400</v>
      </c>
      <c r="G127" s="17">
        <f>[2]Protokolas!G143</f>
        <v>29</v>
      </c>
      <c r="H127" s="17">
        <f>[2]Protokolas!H143</f>
        <v>27.7</v>
      </c>
      <c r="I127" s="17">
        <f>[2]Protokolas!I143</f>
        <v>24</v>
      </c>
      <c r="J127" s="19">
        <f>SUM(E127+G127+I127)</f>
        <v>82</v>
      </c>
      <c r="K127" s="20">
        <f t="shared" si="4"/>
        <v>117</v>
      </c>
    </row>
    <row r="128" spans="1:11" x14ac:dyDescent="0.25">
      <c r="A128" s="17" t="str">
        <f>[2]Protokolas!A321</f>
        <v>utenos</v>
      </c>
      <c r="B128" s="17" t="str">
        <f>[2]Protokolas!B321</f>
        <v>Emilis Bražėnas</v>
      </c>
      <c r="C128" s="18">
        <f>[2]Protokolas!C321</f>
        <v>39049</v>
      </c>
      <c r="D128" s="17">
        <f>[2]Protokolas!D321</f>
        <v>10.08</v>
      </c>
      <c r="E128" s="17">
        <f>[2]Protokolas!E321</f>
        <v>27</v>
      </c>
      <c r="F128" s="17">
        <f>[2]Protokolas!F321</f>
        <v>413</v>
      </c>
      <c r="G128" s="17">
        <f>[2]Protokolas!G321</f>
        <v>33</v>
      </c>
      <c r="H128" s="17">
        <f>[2]Protokolas!H321</f>
        <v>25.75</v>
      </c>
      <c r="I128" s="17">
        <f>[2]Protokolas!I321</f>
        <v>21</v>
      </c>
      <c r="J128" s="19">
        <f t="shared" si="3"/>
        <v>81</v>
      </c>
      <c r="K128" s="20">
        <f t="shared" si="4"/>
        <v>118</v>
      </c>
    </row>
    <row r="129" spans="1:11" x14ac:dyDescent="0.25">
      <c r="A129" s="17" t="str">
        <f>[2]Protokolas!A97</f>
        <v>raseinių</v>
      </c>
      <c r="B129" s="17" t="str">
        <f>[2]Protokolas!B97</f>
        <v>Rubikas Karlikauskis</v>
      </c>
      <c r="C129" s="18">
        <f>[2]Protokolas!C97</f>
        <v>39083</v>
      </c>
      <c r="D129" s="17">
        <f>[2]Protokolas!D97</f>
        <v>10.050000000000001</v>
      </c>
      <c r="E129" s="17">
        <f>[2]Protokolas!E97</f>
        <v>27</v>
      </c>
      <c r="F129" s="17">
        <f>[2]Protokolas!F97</f>
        <v>421</v>
      </c>
      <c r="G129" s="17">
        <f>[2]Protokolas!G97</f>
        <v>36</v>
      </c>
      <c r="H129" s="17">
        <f>[2]Protokolas!H97</f>
        <v>22.14</v>
      </c>
      <c r="I129" s="17">
        <f>[2]Protokolas!I97</f>
        <v>17</v>
      </c>
      <c r="J129" s="19">
        <f t="shared" si="3"/>
        <v>80</v>
      </c>
      <c r="K129" s="20">
        <f t="shared" si="4"/>
        <v>119</v>
      </c>
    </row>
    <row r="130" spans="1:11" x14ac:dyDescent="0.25">
      <c r="A130" s="17" t="str">
        <f>[2]Protokolas!A238</f>
        <v>šiaulių</v>
      </c>
      <c r="B130" s="17" t="str">
        <f>[2]Protokolas!B238</f>
        <v>Kevinas Stučkus</v>
      </c>
      <c r="C130" s="18">
        <f>[2]Protokolas!C238</f>
        <v>38799</v>
      </c>
      <c r="D130" s="17">
        <f>[2]Protokolas!D238</f>
        <v>9.9</v>
      </c>
      <c r="E130" s="17">
        <f>[2]Protokolas!E238</f>
        <v>29</v>
      </c>
      <c r="F130" s="17">
        <f>[2]Protokolas!F238</f>
        <v>377</v>
      </c>
      <c r="G130" s="17">
        <f>[2]Protokolas!G238</f>
        <v>21</v>
      </c>
      <c r="H130" s="17">
        <f>[2]Protokolas!H238</f>
        <v>30.78</v>
      </c>
      <c r="I130" s="17">
        <f>[2]Protokolas!I238</f>
        <v>28</v>
      </c>
      <c r="J130" s="19">
        <f t="shared" si="3"/>
        <v>78</v>
      </c>
      <c r="K130" s="20">
        <f t="shared" si="4"/>
        <v>120</v>
      </c>
    </row>
    <row r="131" spans="1:11" x14ac:dyDescent="0.25">
      <c r="A131" s="17" t="str">
        <f>[2]Protokolas!A13</f>
        <v>molėtų</v>
      </c>
      <c r="B131" s="17" t="str">
        <f>[2]Protokolas!B13</f>
        <v>Deividas Jakutis</v>
      </c>
      <c r="C131" s="18">
        <f>[2]Protokolas!C13</f>
        <v>38764</v>
      </c>
      <c r="D131" s="17">
        <f>[2]Protokolas!D13</f>
        <v>10.130000000000001</v>
      </c>
      <c r="E131" s="17">
        <f>[2]Protokolas!E13</f>
        <v>25</v>
      </c>
      <c r="F131" s="17">
        <f>[2]Protokolas!F13</f>
        <v>394</v>
      </c>
      <c r="G131" s="17">
        <f>[2]Protokolas!G13</f>
        <v>27</v>
      </c>
      <c r="H131" s="17">
        <f>[2]Protokolas!H13</f>
        <v>24.1</v>
      </c>
      <c r="I131" s="17">
        <f>[2]Protokolas!I13</f>
        <v>20</v>
      </c>
      <c r="J131" s="19">
        <f t="shared" si="3"/>
        <v>72</v>
      </c>
      <c r="K131" s="20">
        <f t="shared" si="4"/>
        <v>121</v>
      </c>
    </row>
    <row r="132" spans="1:11" x14ac:dyDescent="0.25">
      <c r="A132" s="17" t="str">
        <f>[2]Protokolas!A120</f>
        <v>garliavos</v>
      </c>
      <c r="B132" s="17" t="str">
        <f>[2]Protokolas!B120</f>
        <v>Paulius Lukaševičius</v>
      </c>
      <c r="C132" s="18">
        <f>[2]Protokolas!C120</f>
        <v>38932</v>
      </c>
      <c r="D132" s="17">
        <f>[2]Protokolas!D120</f>
        <v>9.42</v>
      </c>
      <c r="E132" s="17">
        <f>[2]Protokolas!E120</f>
        <v>41</v>
      </c>
      <c r="F132" s="17">
        <f>[2]Protokolas!F120</f>
        <v>315</v>
      </c>
      <c r="G132" s="17">
        <f>[2]Protokolas!G120</f>
        <v>1</v>
      </c>
      <c r="H132" s="17">
        <f>[2]Protokolas!H120</f>
        <v>30.1</v>
      </c>
      <c r="I132" s="17">
        <f>[2]Protokolas!I120</f>
        <v>28</v>
      </c>
      <c r="J132" s="19">
        <f t="shared" si="3"/>
        <v>70</v>
      </c>
      <c r="K132" s="20">
        <f t="shared" si="4"/>
        <v>122</v>
      </c>
    </row>
    <row r="133" spans="1:11" x14ac:dyDescent="0.25">
      <c r="A133" s="17" t="str">
        <f>[2]Protokolas!A284</f>
        <v>radviliškio</v>
      </c>
      <c r="B133" s="17" t="str">
        <f>[2]Protokolas!B284</f>
        <v>Pijus Urbonas</v>
      </c>
      <c r="C133" s="18">
        <f>[2]Protokolas!C284</f>
        <v>38970</v>
      </c>
      <c r="D133" s="17">
        <f>[2]Protokolas!D284</f>
        <v>10.19</v>
      </c>
      <c r="E133" s="17">
        <f>[2]Protokolas!E284</f>
        <v>25</v>
      </c>
      <c r="F133" s="17">
        <f>[2]Protokolas!F284</f>
        <v>408</v>
      </c>
      <c r="G133" s="17">
        <f>[2]Protokolas!G284</f>
        <v>31</v>
      </c>
      <c r="H133" s="17">
        <f>[2]Protokolas!H284</f>
        <v>20.3</v>
      </c>
      <c r="I133" s="17">
        <f>[2]Protokolas!I284</f>
        <v>14</v>
      </c>
      <c r="J133" s="19">
        <f t="shared" si="3"/>
        <v>70</v>
      </c>
      <c r="K133" s="20">
        <f t="shared" si="4"/>
        <v>123</v>
      </c>
    </row>
    <row r="134" spans="1:11" x14ac:dyDescent="0.25">
      <c r="A134" s="17" t="str">
        <f>[2]Protokolas!A295</f>
        <v xml:space="preserve">panevėžio </v>
      </c>
      <c r="B134" s="17" t="str">
        <f>[2]Protokolas!B295</f>
        <v>Dominykas Misevičius</v>
      </c>
      <c r="C134" s="18">
        <f>[2]Protokolas!C295</f>
        <v>38718</v>
      </c>
      <c r="D134" s="17">
        <f>[2]Protokolas!D295</f>
        <v>10.49</v>
      </c>
      <c r="E134" s="17">
        <f>[2]Protokolas!E295</f>
        <v>19</v>
      </c>
      <c r="F134" s="17">
        <f>[2]Protokolas!F295</f>
        <v>405</v>
      </c>
      <c r="G134" s="17">
        <f>[2]Protokolas!G295</f>
        <v>30</v>
      </c>
      <c r="H134" s="17">
        <f>[2]Protokolas!H295</f>
        <v>20.92</v>
      </c>
      <c r="I134" s="17">
        <f>[2]Protokolas!I295</f>
        <v>14</v>
      </c>
      <c r="J134" s="19">
        <f t="shared" si="3"/>
        <v>63</v>
      </c>
      <c r="K134" s="20">
        <f t="shared" si="4"/>
        <v>124</v>
      </c>
    </row>
    <row r="135" spans="1:11" ht="12" customHeight="1" x14ac:dyDescent="0.25">
      <c r="A135" s="17" t="str">
        <f>[2]Protokolas!A144</f>
        <v>ignalinos</v>
      </c>
      <c r="B135" s="17" t="str">
        <f>[2]Protokolas!B144</f>
        <v>Orintas Liškevičius</v>
      </c>
      <c r="C135" s="18">
        <f>[2]Protokolas!C144</f>
        <v>38718</v>
      </c>
      <c r="D135" s="17">
        <f>[2]Protokolas!D144</f>
        <v>13</v>
      </c>
      <c r="E135" s="17">
        <f>[2]Protokolas!E144</f>
        <v>0</v>
      </c>
      <c r="F135" s="17">
        <f>[2]Protokolas!F144</f>
        <v>315</v>
      </c>
      <c r="G135" s="17">
        <f>[2]Protokolas!G144</f>
        <v>1</v>
      </c>
      <c r="H135" s="17">
        <f>[2]Protokolas!H144</f>
        <v>10</v>
      </c>
      <c r="I135" s="17">
        <f>[2]Protokolas!I144</f>
        <v>1</v>
      </c>
      <c r="J135" s="19">
        <f t="shared" si="3"/>
        <v>2</v>
      </c>
      <c r="K135" s="20">
        <f t="shared" si="4"/>
        <v>125</v>
      </c>
    </row>
    <row r="136" spans="1:11" x14ac:dyDescent="0.25">
      <c r="A136" s="11"/>
      <c r="B136" s="1"/>
      <c r="C136" s="38"/>
      <c r="D136" s="23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"/>
      <c r="C137" s="22"/>
      <c r="D137" s="23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66" t="s">
        <v>10</v>
      </c>
      <c r="C138" s="66"/>
      <c r="D138" s="66"/>
      <c r="E138" s="66"/>
      <c r="F138" s="39"/>
      <c r="G138" s="39"/>
      <c r="H138" s="39"/>
      <c r="I138" s="66" t="s">
        <v>16</v>
      </c>
      <c r="J138" s="66"/>
      <c r="K138" s="11"/>
    </row>
    <row r="139" spans="1:11" x14ac:dyDescent="0.25">
      <c r="A139" s="11"/>
      <c r="B139" s="39"/>
      <c r="C139" s="39"/>
      <c r="D139" s="39"/>
      <c r="E139" s="39"/>
      <c r="F139" s="39"/>
      <c r="G139" s="39"/>
      <c r="H139" s="39"/>
      <c r="I139" s="39"/>
      <c r="J139" s="39"/>
      <c r="K139" s="11"/>
    </row>
    <row r="140" spans="1:11" x14ac:dyDescent="0.25">
      <c r="A140" s="11"/>
      <c r="B140" s="39"/>
      <c r="C140" s="39"/>
      <c r="D140" s="39"/>
      <c r="E140" s="39"/>
      <c r="F140" s="39"/>
      <c r="G140" s="39"/>
      <c r="H140" s="39"/>
      <c r="I140" s="39"/>
      <c r="J140" s="39"/>
      <c r="K140" s="11"/>
    </row>
    <row r="141" spans="1:11" x14ac:dyDescent="0.25">
      <c r="A141" s="22"/>
      <c r="B141" s="39"/>
      <c r="C141" s="39"/>
      <c r="D141" s="39"/>
      <c r="E141" s="39"/>
      <c r="F141" s="39"/>
      <c r="G141" s="39"/>
      <c r="H141" s="39"/>
      <c r="I141" s="39"/>
      <c r="J141" s="39"/>
    </row>
    <row r="142" spans="1:11" x14ac:dyDescent="0.25">
      <c r="A142" s="22"/>
      <c r="B142" s="66" t="s">
        <v>11</v>
      </c>
      <c r="C142" s="66"/>
      <c r="D142" s="66"/>
      <c r="E142" s="66"/>
      <c r="F142" s="39"/>
      <c r="G142" s="39"/>
      <c r="H142" s="39"/>
      <c r="I142" s="66" t="s">
        <v>16</v>
      </c>
      <c r="J142" s="66"/>
    </row>
    <row r="143" spans="1:11" x14ac:dyDescent="0.25">
      <c r="A143" s="22"/>
    </row>
    <row r="144" spans="1:11" x14ac:dyDescent="0.25">
      <c r="A144" s="22"/>
    </row>
    <row r="145" spans="1:1" hidden="1" x14ac:dyDescent="0.25">
      <c r="A145" s="22"/>
    </row>
    <row r="146" spans="1:1" hidden="1" x14ac:dyDescent="0.25">
      <c r="A146" s="22"/>
    </row>
    <row r="147" spans="1:1" hidden="1" x14ac:dyDescent="0.25">
      <c r="A147" s="22"/>
    </row>
    <row r="148" spans="1:1" x14ac:dyDescent="0.25"/>
    <row r="149" spans="1:1" x14ac:dyDescent="0.25"/>
    <row r="150" spans="1:1" x14ac:dyDescent="0.25"/>
    <row r="151" spans="1:1" x14ac:dyDescent="0.25"/>
    <row r="152" spans="1:1" x14ac:dyDescent="0.25"/>
    <row r="153" spans="1:1" x14ac:dyDescent="0.25"/>
    <row r="154" spans="1:1" x14ac:dyDescent="0.25"/>
    <row r="155" spans="1:1" x14ac:dyDescent="0.25"/>
    <row r="156" spans="1:1" x14ac:dyDescent="0.25"/>
    <row r="157" spans="1:1" x14ac:dyDescent="0.25"/>
    <row r="158" spans="1:1" x14ac:dyDescent="0.25"/>
    <row r="159" spans="1:1" x14ac:dyDescent="0.25"/>
    <row r="160" spans="1:1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</sheetData>
  <mergeCells count="16">
    <mergeCell ref="K9:K10"/>
    <mergeCell ref="B138:E138"/>
    <mergeCell ref="I138:J138"/>
    <mergeCell ref="B142:E142"/>
    <mergeCell ref="I142:J142"/>
    <mergeCell ref="B1:I1"/>
    <mergeCell ref="B3:F3"/>
    <mergeCell ref="I3:J3"/>
    <mergeCell ref="B5:I5"/>
    <mergeCell ref="A9:A10"/>
    <mergeCell ref="B9:B10"/>
    <mergeCell ref="C9:C10"/>
    <mergeCell ref="D9:E9"/>
    <mergeCell ref="F9:G9"/>
    <mergeCell ref="H9:I9"/>
    <mergeCell ref="A6:K6"/>
  </mergeCells>
  <dataValidations count="1">
    <dataValidation allowBlank="1" showInputMessage="1" showErrorMessage="1" prompt="Sutrumpintas komandos pavadinimas" sqref="A11:I135 IW11:JE135 SS11:TA135 ACO11:ACW135 AMK11:AMS135 AWG11:AWO135 BGC11:BGK135 BPY11:BQG135 BZU11:CAC135 CJQ11:CJY135 CTM11:CTU135 DDI11:DDQ135 DNE11:DNM135 DXA11:DXI135 EGW11:EHE135 EQS11:ERA135 FAO11:FAW135 FKK11:FKS135 FUG11:FUO135 GEC11:GEK135 GNY11:GOG135 GXU11:GYC135 HHQ11:HHY135 HRM11:HRU135 IBI11:IBQ135 ILE11:ILM135 IVA11:IVI135 JEW11:JFE135 JOS11:JPA135 JYO11:JYW135 KIK11:KIS135 KSG11:KSO135 LCC11:LCK135 LLY11:LMG135 LVU11:LWC135 MFQ11:MFY135 MPM11:MPU135 MZI11:MZQ135 NJE11:NJM135 NTA11:NTI135 OCW11:ODE135 OMS11:ONA135 OWO11:OWW135 PGK11:PGS135 PQG11:PQO135 QAC11:QAK135 QJY11:QKG135 QTU11:QUC135 RDQ11:RDY135 RNM11:RNU135 RXI11:RXQ135 SHE11:SHM135 SRA11:SRI135 TAW11:TBE135 TKS11:TLA135 TUO11:TUW135 UEK11:UES135 UOG11:UOO135 UYC11:UYK135 VHY11:VIG135 VRU11:VSC135 WBQ11:WBY135 WLM11:WLU135 WVI11:WVQ135 A65547:I65671 IW65547:JE65671 SS65547:TA65671 ACO65547:ACW65671 AMK65547:AMS65671 AWG65547:AWO65671 BGC65547:BGK65671 BPY65547:BQG65671 BZU65547:CAC65671 CJQ65547:CJY65671 CTM65547:CTU65671 DDI65547:DDQ65671 DNE65547:DNM65671 DXA65547:DXI65671 EGW65547:EHE65671 EQS65547:ERA65671 FAO65547:FAW65671 FKK65547:FKS65671 FUG65547:FUO65671 GEC65547:GEK65671 GNY65547:GOG65671 GXU65547:GYC65671 HHQ65547:HHY65671 HRM65547:HRU65671 IBI65547:IBQ65671 ILE65547:ILM65671 IVA65547:IVI65671 JEW65547:JFE65671 JOS65547:JPA65671 JYO65547:JYW65671 KIK65547:KIS65671 KSG65547:KSO65671 LCC65547:LCK65671 LLY65547:LMG65671 LVU65547:LWC65671 MFQ65547:MFY65671 MPM65547:MPU65671 MZI65547:MZQ65671 NJE65547:NJM65671 NTA65547:NTI65671 OCW65547:ODE65671 OMS65547:ONA65671 OWO65547:OWW65671 PGK65547:PGS65671 PQG65547:PQO65671 QAC65547:QAK65671 QJY65547:QKG65671 QTU65547:QUC65671 RDQ65547:RDY65671 RNM65547:RNU65671 RXI65547:RXQ65671 SHE65547:SHM65671 SRA65547:SRI65671 TAW65547:TBE65671 TKS65547:TLA65671 TUO65547:TUW65671 UEK65547:UES65671 UOG65547:UOO65671 UYC65547:UYK65671 VHY65547:VIG65671 VRU65547:VSC65671 WBQ65547:WBY65671 WLM65547:WLU65671 WVI65547:WVQ65671 A131083:I131207 IW131083:JE131207 SS131083:TA131207 ACO131083:ACW131207 AMK131083:AMS131207 AWG131083:AWO131207 BGC131083:BGK131207 BPY131083:BQG131207 BZU131083:CAC131207 CJQ131083:CJY131207 CTM131083:CTU131207 DDI131083:DDQ131207 DNE131083:DNM131207 DXA131083:DXI131207 EGW131083:EHE131207 EQS131083:ERA131207 FAO131083:FAW131207 FKK131083:FKS131207 FUG131083:FUO131207 GEC131083:GEK131207 GNY131083:GOG131207 GXU131083:GYC131207 HHQ131083:HHY131207 HRM131083:HRU131207 IBI131083:IBQ131207 ILE131083:ILM131207 IVA131083:IVI131207 JEW131083:JFE131207 JOS131083:JPA131207 JYO131083:JYW131207 KIK131083:KIS131207 KSG131083:KSO131207 LCC131083:LCK131207 LLY131083:LMG131207 LVU131083:LWC131207 MFQ131083:MFY131207 MPM131083:MPU131207 MZI131083:MZQ131207 NJE131083:NJM131207 NTA131083:NTI131207 OCW131083:ODE131207 OMS131083:ONA131207 OWO131083:OWW131207 PGK131083:PGS131207 PQG131083:PQO131207 QAC131083:QAK131207 QJY131083:QKG131207 QTU131083:QUC131207 RDQ131083:RDY131207 RNM131083:RNU131207 RXI131083:RXQ131207 SHE131083:SHM131207 SRA131083:SRI131207 TAW131083:TBE131207 TKS131083:TLA131207 TUO131083:TUW131207 UEK131083:UES131207 UOG131083:UOO131207 UYC131083:UYK131207 VHY131083:VIG131207 VRU131083:VSC131207 WBQ131083:WBY131207 WLM131083:WLU131207 WVI131083:WVQ131207 A196619:I196743 IW196619:JE196743 SS196619:TA196743 ACO196619:ACW196743 AMK196619:AMS196743 AWG196619:AWO196743 BGC196619:BGK196743 BPY196619:BQG196743 BZU196619:CAC196743 CJQ196619:CJY196743 CTM196619:CTU196743 DDI196619:DDQ196743 DNE196619:DNM196743 DXA196619:DXI196743 EGW196619:EHE196743 EQS196619:ERA196743 FAO196619:FAW196743 FKK196619:FKS196743 FUG196619:FUO196743 GEC196619:GEK196743 GNY196619:GOG196743 GXU196619:GYC196743 HHQ196619:HHY196743 HRM196619:HRU196743 IBI196619:IBQ196743 ILE196619:ILM196743 IVA196619:IVI196743 JEW196619:JFE196743 JOS196619:JPA196743 JYO196619:JYW196743 KIK196619:KIS196743 KSG196619:KSO196743 LCC196619:LCK196743 LLY196619:LMG196743 LVU196619:LWC196743 MFQ196619:MFY196743 MPM196619:MPU196743 MZI196619:MZQ196743 NJE196619:NJM196743 NTA196619:NTI196743 OCW196619:ODE196743 OMS196619:ONA196743 OWO196619:OWW196743 PGK196619:PGS196743 PQG196619:PQO196743 QAC196619:QAK196743 QJY196619:QKG196743 QTU196619:QUC196743 RDQ196619:RDY196743 RNM196619:RNU196743 RXI196619:RXQ196743 SHE196619:SHM196743 SRA196619:SRI196743 TAW196619:TBE196743 TKS196619:TLA196743 TUO196619:TUW196743 UEK196619:UES196743 UOG196619:UOO196743 UYC196619:UYK196743 VHY196619:VIG196743 VRU196619:VSC196743 WBQ196619:WBY196743 WLM196619:WLU196743 WVI196619:WVQ196743 A262155:I262279 IW262155:JE262279 SS262155:TA262279 ACO262155:ACW262279 AMK262155:AMS262279 AWG262155:AWO262279 BGC262155:BGK262279 BPY262155:BQG262279 BZU262155:CAC262279 CJQ262155:CJY262279 CTM262155:CTU262279 DDI262155:DDQ262279 DNE262155:DNM262279 DXA262155:DXI262279 EGW262155:EHE262279 EQS262155:ERA262279 FAO262155:FAW262279 FKK262155:FKS262279 FUG262155:FUO262279 GEC262155:GEK262279 GNY262155:GOG262279 GXU262155:GYC262279 HHQ262155:HHY262279 HRM262155:HRU262279 IBI262155:IBQ262279 ILE262155:ILM262279 IVA262155:IVI262279 JEW262155:JFE262279 JOS262155:JPA262279 JYO262155:JYW262279 KIK262155:KIS262279 KSG262155:KSO262279 LCC262155:LCK262279 LLY262155:LMG262279 LVU262155:LWC262279 MFQ262155:MFY262279 MPM262155:MPU262279 MZI262155:MZQ262279 NJE262155:NJM262279 NTA262155:NTI262279 OCW262155:ODE262279 OMS262155:ONA262279 OWO262155:OWW262279 PGK262155:PGS262279 PQG262155:PQO262279 QAC262155:QAK262279 QJY262155:QKG262279 QTU262155:QUC262279 RDQ262155:RDY262279 RNM262155:RNU262279 RXI262155:RXQ262279 SHE262155:SHM262279 SRA262155:SRI262279 TAW262155:TBE262279 TKS262155:TLA262279 TUO262155:TUW262279 UEK262155:UES262279 UOG262155:UOO262279 UYC262155:UYK262279 VHY262155:VIG262279 VRU262155:VSC262279 WBQ262155:WBY262279 WLM262155:WLU262279 WVI262155:WVQ262279 A327691:I327815 IW327691:JE327815 SS327691:TA327815 ACO327691:ACW327815 AMK327691:AMS327815 AWG327691:AWO327815 BGC327691:BGK327815 BPY327691:BQG327815 BZU327691:CAC327815 CJQ327691:CJY327815 CTM327691:CTU327815 DDI327691:DDQ327815 DNE327691:DNM327815 DXA327691:DXI327815 EGW327691:EHE327815 EQS327691:ERA327815 FAO327691:FAW327815 FKK327691:FKS327815 FUG327691:FUO327815 GEC327691:GEK327815 GNY327691:GOG327815 GXU327691:GYC327815 HHQ327691:HHY327815 HRM327691:HRU327815 IBI327691:IBQ327815 ILE327691:ILM327815 IVA327691:IVI327815 JEW327691:JFE327815 JOS327691:JPA327815 JYO327691:JYW327815 KIK327691:KIS327815 KSG327691:KSO327815 LCC327691:LCK327815 LLY327691:LMG327815 LVU327691:LWC327815 MFQ327691:MFY327815 MPM327691:MPU327815 MZI327691:MZQ327815 NJE327691:NJM327815 NTA327691:NTI327815 OCW327691:ODE327815 OMS327691:ONA327815 OWO327691:OWW327815 PGK327691:PGS327815 PQG327691:PQO327815 QAC327691:QAK327815 QJY327691:QKG327815 QTU327691:QUC327815 RDQ327691:RDY327815 RNM327691:RNU327815 RXI327691:RXQ327815 SHE327691:SHM327815 SRA327691:SRI327815 TAW327691:TBE327815 TKS327691:TLA327815 TUO327691:TUW327815 UEK327691:UES327815 UOG327691:UOO327815 UYC327691:UYK327815 VHY327691:VIG327815 VRU327691:VSC327815 WBQ327691:WBY327815 WLM327691:WLU327815 WVI327691:WVQ327815 A393227:I393351 IW393227:JE393351 SS393227:TA393351 ACO393227:ACW393351 AMK393227:AMS393351 AWG393227:AWO393351 BGC393227:BGK393351 BPY393227:BQG393351 BZU393227:CAC393351 CJQ393227:CJY393351 CTM393227:CTU393351 DDI393227:DDQ393351 DNE393227:DNM393351 DXA393227:DXI393351 EGW393227:EHE393351 EQS393227:ERA393351 FAO393227:FAW393351 FKK393227:FKS393351 FUG393227:FUO393351 GEC393227:GEK393351 GNY393227:GOG393351 GXU393227:GYC393351 HHQ393227:HHY393351 HRM393227:HRU393351 IBI393227:IBQ393351 ILE393227:ILM393351 IVA393227:IVI393351 JEW393227:JFE393351 JOS393227:JPA393351 JYO393227:JYW393351 KIK393227:KIS393351 KSG393227:KSO393351 LCC393227:LCK393351 LLY393227:LMG393351 LVU393227:LWC393351 MFQ393227:MFY393351 MPM393227:MPU393351 MZI393227:MZQ393351 NJE393227:NJM393351 NTA393227:NTI393351 OCW393227:ODE393351 OMS393227:ONA393351 OWO393227:OWW393351 PGK393227:PGS393351 PQG393227:PQO393351 QAC393227:QAK393351 QJY393227:QKG393351 QTU393227:QUC393351 RDQ393227:RDY393351 RNM393227:RNU393351 RXI393227:RXQ393351 SHE393227:SHM393351 SRA393227:SRI393351 TAW393227:TBE393351 TKS393227:TLA393351 TUO393227:TUW393351 UEK393227:UES393351 UOG393227:UOO393351 UYC393227:UYK393351 VHY393227:VIG393351 VRU393227:VSC393351 WBQ393227:WBY393351 WLM393227:WLU393351 WVI393227:WVQ393351 A458763:I458887 IW458763:JE458887 SS458763:TA458887 ACO458763:ACW458887 AMK458763:AMS458887 AWG458763:AWO458887 BGC458763:BGK458887 BPY458763:BQG458887 BZU458763:CAC458887 CJQ458763:CJY458887 CTM458763:CTU458887 DDI458763:DDQ458887 DNE458763:DNM458887 DXA458763:DXI458887 EGW458763:EHE458887 EQS458763:ERA458887 FAO458763:FAW458887 FKK458763:FKS458887 FUG458763:FUO458887 GEC458763:GEK458887 GNY458763:GOG458887 GXU458763:GYC458887 HHQ458763:HHY458887 HRM458763:HRU458887 IBI458763:IBQ458887 ILE458763:ILM458887 IVA458763:IVI458887 JEW458763:JFE458887 JOS458763:JPA458887 JYO458763:JYW458887 KIK458763:KIS458887 KSG458763:KSO458887 LCC458763:LCK458887 LLY458763:LMG458887 LVU458763:LWC458887 MFQ458763:MFY458887 MPM458763:MPU458887 MZI458763:MZQ458887 NJE458763:NJM458887 NTA458763:NTI458887 OCW458763:ODE458887 OMS458763:ONA458887 OWO458763:OWW458887 PGK458763:PGS458887 PQG458763:PQO458887 QAC458763:QAK458887 QJY458763:QKG458887 QTU458763:QUC458887 RDQ458763:RDY458887 RNM458763:RNU458887 RXI458763:RXQ458887 SHE458763:SHM458887 SRA458763:SRI458887 TAW458763:TBE458887 TKS458763:TLA458887 TUO458763:TUW458887 UEK458763:UES458887 UOG458763:UOO458887 UYC458763:UYK458887 VHY458763:VIG458887 VRU458763:VSC458887 WBQ458763:WBY458887 WLM458763:WLU458887 WVI458763:WVQ458887 A524299:I524423 IW524299:JE524423 SS524299:TA524423 ACO524299:ACW524423 AMK524299:AMS524423 AWG524299:AWO524423 BGC524299:BGK524423 BPY524299:BQG524423 BZU524299:CAC524423 CJQ524299:CJY524423 CTM524299:CTU524423 DDI524299:DDQ524423 DNE524299:DNM524423 DXA524299:DXI524423 EGW524299:EHE524423 EQS524299:ERA524423 FAO524299:FAW524423 FKK524299:FKS524423 FUG524299:FUO524423 GEC524299:GEK524423 GNY524299:GOG524423 GXU524299:GYC524423 HHQ524299:HHY524423 HRM524299:HRU524423 IBI524299:IBQ524423 ILE524299:ILM524423 IVA524299:IVI524423 JEW524299:JFE524423 JOS524299:JPA524423 JYO524299:JYW524423 KIK524299:KIS524423 KSG524299:KSO524423 LCC524299:LCK524423 LLY524299:LMG524423 LVU524299:LWC524423 MFQ524299:MFY524423 MPM524299:MPU524423 MZI524299:MZQ524423 NJE524299:NJM524423 NTA524299:NTI524423 OCW524299:ODE524423 OMS524299:ONA524423 OWO524299:OWW524423 PGK524299:PGS524423 PQG524299:PQO524423 QAC524299:QAK524423 QJY524299:QKG524423 QTU524299:QUC524423 RDQ524299:RDY524423 RNM524299:RNU524423 RXI524299:RXQ524423 SHE524299:SHM524423 SRA524299:SRI524423 TAW524299:TBE524423 TKS524299:TLA524423 TUO524299:TUW524423 UEK524299:UES524423 UOG524299:UOO524423 UYC524299:UYK524423 VHY524299:VIG524423 VRU524299:VSC524423 WBQ524299:WBY524423 WLM524299:WLU524423 WVI524299:WVQ524423 A589835:I589959 IW589835:JE589959 SS589835:TA589959 ACO589835:ACW589959 AMK589835:AMS589959 AWG589835:AWO589959 BGC589835:BGK589959 BPY589835:BQG589959 BZU589835:CAC589959 CJQ589835:CJY589959 CTM589835:CTU589959 DDI589835:DDQ589959 DNE589835:DNM589959 DXA589835:DXI589959 EGW589835:EHE589959 EQS589835:ERA589959 FAO589835:FAW589959 FKK589835:FKS589959 FUG589835:FUO589959 GEC589835:GEK589959 GNY589835:GOG589959 GXU589835:GYC589959 HHQ589835:HHY589959 HRM589835:HRU589959 IBI589835:IBQ589959 ILE589835:ILM589959 IVA589835:IVI589959 JEW589835:JFE589959 JOS589835:JPA589959 JYO589835:JYW589959 KIK589835:KIS589959 KSG589835:KSO589959 LCC589835:LCK589959 LLY589835:LMG589959 LVU589835:LWC589959 MFQ589835:MFY589959 MPM589835:MPU589959 MZI589835:MZQ589959 NJE589835:NJM589959 NTA589835:NTI589959 OCW589835:ODE589959 OMS589835:ONA589959 OWO589835:OWW589959 PGK589835:PGS589959 PQG589835:PQO589959 QAC589835:QAK589959 QJY589835:QKG589959 QTU589835:QUC589959 RDQ589835:RDY589959 RNM589835:RNU589959 RXI589835:RXQ589959 SHE589835:SHM589959 SRA589835:SRI589959 TAW589835:TBE589959 TKS589835:TLA589959 TUO589835:TUW589959 UEK589835:UES589959 UOG589835:UOO589959 UYC589835:UYK589959 VHY589835:VIG589959 VRU589835:VSC589959 WBQ589835:WBY589959 WLM589835:WLU589959 WVI589835:WVQ589959 A655371:I655495 IW655371:JE655495 SS655371:TA655495 ACO655371:ACW655495 AMK655371:AMS655495 AWG655371:AWO655495 BGC655371:BGK655495 BPY655371:BQG655495 BZU655371:CAC655495 CJQ655371:CJY655495 CTM655371:CTU655495 DDI655371:DDQ655495 DNE655371:DNM655495 DXA655371:DXI655495 EGW655371:EHE655495 EQS655371:ERA655495 FAO655371:FAW655495 FKK655371:FKS655495 FUG655371:FUO655495 GEC655371:GEK655495 GNY655371:GOG655495 GXU655371:GYC655495 HHQ655371:HHY655495 HRM655371:HRU655495 IBI655371:IBQ655495 ILE655371:ILM655495 IVA655371:IVI655495 JEW655371:JFE655495 JOS655371:JPA655495 JYO655371:JYW655495 KIK655371:KIS655495 KSG655371:KSO655495 LCC655371:LCK655495 LLY655371:LMG655495 LVU655371:LWC655495 MFQ655371:MFY655495 MPM655371:MPU655495 MZI655371:MZQ655495 NJE655371:NJM655495 NTA655371:NTI655495 OCW655371:ODE655495 OMS655371:ONA655495 OWO655371:OWW655495 PGK655371:PGS655495 PQG655371:PQO655495 QAC655371:QAK655495 QJY655371:QKG655495 QTU655371:QUC655495 RDQ655371:RDY655495 RNM655371:RNU655495 RXI655371:RXQ655495 SHE655371:SHM655495 SRA655371:SRI655495 TAW655371:TBE655495 TKS655371:TLA655495 TUO655371:TUW655495 UEK655371:UES655495 UOG655371:UOO655495 UYC655371:UYK655495 VHY655371:VIG655495 VRU655371:VSC655495 WBQ655371:WBY655495 WLM655371:WLU655495 WVI655371:WVQ655495 A720907:I721031 IW720907:JE721031 SS720907:TA721031 ACO720907:ACW721031 AMK720907:AMS721031 AWG720907:AWO721031 BGC720907:BGK721031 BPY720907:BQG721031 BZU720907:CAC721031 CJQ720907:CJY721031 CTM720907:CTU721031 DDI720907:DDQ721031 DNE720907:DNM721031 DXA720907:DXI721031 EGW720907:EHE721031 EQS720907:ERA721031 FAO720907:FAW721031 FKK720907:FKS721031 FUG720907:FUO721031 GEC720907:GEK721031 GNY720907:GOG721031 GXU720907:GYC721031 HHQ720907:HHY721031 HRM720907:HRU721031 IBI720907:IBQ721031 ILE720907:ILM721031 IVA720907:IVI721031 JEW720907:JFE721031 JOS720907:JPA721031 JYO720907:JYW721031 KIK720907:KIS721031 KSG720907:KSO721031 LCC720907:LCK721031 LLY720907:LMG721031 LVU720907:LWC721031 MFQ720907:MFY721031 MPM720907:MPU721031 MZI720907:MZQ721031 NJE720907:NJM721031 NTA720907:NTI721031 OCW720907:ODE721031 OMS720907:ONA721031 OWO720907:OWW721031 PGK720907:PGS721031 PQG720907:PQO721031 QAC720907:QAK721031 QJY720907:QKG721031 QTU720907:QUC721031 RDQ720907:RDY721031 RNM720907:RNU721031 RXI720907:RXQ721031 SHE720907:SHM721031 SRA720907:SRI721031 TAW720907:TBE721031 TKS720907:TLA721031 TUO720907:TUW721031 UEK720907:UES721031 UOG720907:UOO721031 UYC720907:UYK721031 VHY720907:VIG721031 VRU720907:VSC721031 WBQ720907:WBY721031 WLM720907:WLU721031 WVI720907:WVQ721031 A786443:I786567 IW786443:JE786567 SS786443:TA786567 ACO786443:ACW786567 AMK786443:AMS786567 AWG786443:AWO786567 BGC786443:BGK786567 BPY786443:BQG786567 BZU786443:CAC786567 CJQ786443:CJY786567 CTM786443:CTU786567 DDI786443:DDQ786567 DNE786443:DNM786567 DXA786443:DXI786567 EGW786443:EHE786567 EQS786443:ERA786567 FAO786443:FAW786567 FKK786443:FKS786567 FUG786443:FUO786567 GEC786443:GEK786567 GNY786443:GOG786567 GXU786443:GYC786567 HHQ786443:HHY786567 HRM786443:HRU786567 IBI786443:IBQ786567 ILE786443:ILM786567 IVA786443:IVI786567 JEW786443:JFE786567 JOS786443:JPA786567 JYO786443:JYW786567 KIK786443:KIS786567 KSG786443:KSO786567 LCC786443:LCK786567 LLY786443:LMG786567 LVU786443:LWC786567 MFQ786443:MFY786567 MPM786443:MPU786567 MZI786443:MZQ786567 NJE786443:NJM786567 NTA786443:NTI786567 OCW786443:ODE786567 OMS786443:ONA786567 OWO786443:OWW786567 PGK786443:PGS786567 PQG786443:PQO786567 QAC786443:QAK786567 QJY786443:QKG786567 QTU786443:QUC786567 RDQ786443:RDY786567 RNM786443:RNU786567 RXI786443:RXQ786567 SHE786443:SHM786567 SRA786443:SRI786567 TAW786443:TBE786567 TKS786443:TLA786567 TUO786443:TUW786567 UEK786443:UES786567 UOG786443:UOO786567 UYC786443:UYK786567 VHY786443:VIG786567 VRU786443:VSC786567 WBQ786443:WBY786567 WLM786443:WLU786567 WVI786443:WVQ786567 A851979:I852103 IW851979:JE852103 SS851979:TA852103 ACO851979:ACW852103 AMK851979:AMS852103 AWG851979:AWO852103 BGC851979:BGK852103 BPY851979:BQG852103 BZU851979:CAC852103 CJQ851979:CJY852103 CTM851979:CTU852103 DDI851979:DDQ852103 DNE851979:DNM852103 DXA851979:DXI852103 EGW851979:EHE852103 EQS851979:ERA852103 FAO851979:FAW852103 FKK851979:FKS852103 FUG851979:FUO852103 GEC851979:GEK852103 GNY851979:GOG852103 GXU851979:GYC852103 HHQ851979:HHY852103 HRM851979:HRU852103 IBI851979:IBQ852103 ILE851979:ILM852103 IVA851979:IVI852103 JEW851979:JFE852103 JOS851979:JPA852103 JYO851979:JYW852103 KIK851979:KIS852103 KSG851979:KSO852103 LCC851979:LCK852103 LLY851979:LMG852103 LVU851979:LWC852103 MFQ851979:MFY852103 MPM851979:MPU852103 MZI851979:MZQ852103 NJE851979:NJM852103 NTA851979:NTI852103 OCW851979:ODE852103 OMS851979:ONA852103 OWO851979:OWW852103 PGK851979:PGS852103 PQG851979:PQO852103 QAC851979:QAK852103 QJY851979:QKG852103 QTU851979:QUC852103 RDQ851979:RDY852103 RNM851979:RNU852103 RXI851979:RXQ852103 SHE851979:SHM852103 SRA851979:SRI852103 TAW851979:TBE852103 TKS851979:TLA852103 TUO851979:TUW852103 UEK851979:UES852103 UOG851979:UOO852103 UYC851979:UYK852103 VHY851979:VIG852103 VRU851979:VSC852103 WBQ851979:WBY852103 WLM851979:WLU852103 WVI851979:WVQ852103 A917515:I917639 IW917515:JE917639 SS917515:TA917639 ACO917515:ACW917639 AMK917515:AMS917639 AWG917515:AWO917639 BGC917515:BGK917639 BPY917515:BQG917639 BZU917515:CAC917639 CJQ917515:CJY917639 CTM917515:CTU917639 DDI917515:DDQ917639 DNE917515:DNM917639 DXA917515:DXI917639 EGW917515:EHE917639 EQS917515:ERA917639 FAO917515:FAW917639 FKK917515:FKS917639 FUG917515:FUO917639 GEC917515:GEK917639 GNY917515:GOG917639 GXU917515:GYC917639 HHQ917515:HHY917639 HRM917515:HRU917639 IBI917515:IBQ917639 ILE917515:ILM917639 IVA917515:IVI917639 JEW917515:JFE917639 JOS917515:JPA917639 JYO917515:JYW917639 KIK917515:KIS917639 KSG917515:KSO917639 LCC917515:LCK917639 LLY917515:LMG917639 LVU917515:LWC917639 MFQ917515:MFY917639 MPM917515:MPU917639 MZI917515:MZQ917639 NJE917515:NJM917639 NTA917515:NTI917639 OCW917515:ODE917639 OMS917515:ONA917639 OWO917515:OWW917639 PGK917515:PGS917639 PQG917515:PQO917639 QAC917515:QAK917639 QJY917515:QKG917639 QTU917515:QUC917639 RDQ917515:RDY917639 RNM917515:RNU917639 RXI917515:RXQ917639 SHE917515:SHM917639 SRA917515:SRI917639 TAW917515:TBE917639 TKS917515:TLA917639 TUO917515:TUW917639 UEK917515:UES917639 UOG917515:UOO917639 UYC917515:UYK917639 VHY917515:VIG917639 VRU917515:VSC917639 WBQ917515:WBY917639 WLM917515:WLU917639 WVI917515:WVQ917639 A983051:I983175 IW983051:JE983175 SS983051:TA983175 ACO983051:ACW983175 AMK983051:AMS983175 AWG983051:AWO983175 BGC983051:BGK983175 BPY983051:BQG983175 BZU983051:CAC983175 CJQ983051:CJY983175 CTM983051:CTU983175 DDI983051:DDQ983175 DNE983051:DNM983175 DXA983051:DXI983175 EGW983051:EHE983175 EQS983051:ERA983175 FAO983051:FAW983175 FKK983051:FKS983175 FUG983051:FUO983175 GEC983051:GEK983175 GNY983051:GOG983175 GXU983051:GYC983175 HHQ983051:HHY983175 HRM983051:HRU983175 IBI983051:IBQ983175 ILE983051:ILM983175 IVA983051:IVI983175 JEW983051:JFE983175 JOS983051:JPA983175 JYO983051:JYW983175 KIK983051:KIS983175 KSG983051:KSO983175 LCC983051:LCK983175 LLY983051:LMG983175 LVU983051:LWC983175 MFQ983051:MFY983175 MPM983051:MPU983175 MZI983051:MZQ983175 NJE983051:NJM983175 NTA983051:NTI983175 OCW983051:ODE983175 OMS983051:ONA983175 OWO983051:OWW983175 PGK983051:PGS983175 PQG983051:PQO983175 QAC983051:QAK983175 QJY983051:QKG983175 QTU983051:QUC983175 RDQ983051:RDY983175 RNM983051:RNU983175 RXI983051:RXQ983175 SHE983051:SHM983175 SRA983051:SRI983175 TAW983051:TBE983175 TKS983051:TLA983175 TUO983051:TUW983175 UEK983051:UES983175 UOG983051:UOO983175 UYC983051:UYK983175 VHY983051:VIG983175 VRU983051:VSC983175 WBQ983051:WBY983175 WLM983051:WLU983175 WVI983051:WVQ98317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" workbookViewId="0">
      <selection activeCell="E31" sqref="E31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6"/>
      <c r="B1" s="62" t="str">
        <f>[2]Protokolas!$B$1</f>
        <v>2016-2017 m.m. Lietuvos mokyklų žaidynių lengvosios atletikos trikovės finalinės varžybos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2.75" customHeight="1" x14ac:dyDescent="0.25">
      <c r="A2" s="27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4" ht="23.25" customHeight="1" x14ac:dyDescent="0.25">
      <c r="A3" s="9"/>
      <c r="B3" s="63" t="str">
        <f>[2]Protokolas!$B$3</f>
        <v>Utena, 2017-05-10</v>
      </c>
      <c r="C3" s="63"/>
      <c r="D3" s="63"/>
      <c r="E3" s="63"/>
      <c r="F3" s="63"/>
      <c r="G3" s="63"/>
      <c r="H3" s="63"/>
      <c r="I3" s="33"/>
      <c r="J3" s="33"/>
      <c r="K3" s="64" t="str">
        <f>[2]Protokolas!$I$3</f>
        <v>Vaikinai</v>
      </c>
      <c r="L3" s="64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60" t="s">
        <v>12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27.75" customHeight="1" x14ac:dyDescent="0.25">
      <c r="A6" s="28" t="s">
        <v>13</v>
      </c>
      <c r="B6" s="61" t="s">
        <v>1</v>
      </c>
      <c r="C6" s="61"/>
      <c r="D6" s="61"/>
      <c r="E6" s="61"/>
      <c r="F6" s="61"/>
      <c r="G6" s="61"/>
      <c r="H6" s="61"/>
      <c r="I6" s="61"/>
      <c r="J6" s="61"/>
      <c r="K6" s="61"/>
      <c r="L6" s="28" t="s">
        <v>9</v>
      </c>
      <c r="M6" s="28" t="s">
        <v>7</v>
      </c>
      <c r="N6" s="24"/>
    </row>
    <row r="7" spans="1:14" ht="20.100000000000001" customHeight="1" x14ac:dyDescent="0.25">
      <c r="A7" s="28">
        <v>1</v>
      </c>
      <c r="B7" s="40" t="str">
        <f>[2]Protokolas!B125</f>
        <v>Mažeikių Pavasario pagrindinė mokykla</v>
      </c>
      <c r="C7" s="30"/>
      <c r="D7" s="30"/>
      <c r="E7" s="30"/>
      <c r="F7" s="30"/>
      <c r="G7" s="30"/>
      <c r="H7" s="30"/>
      <c r="I7" s="30"/>
      <c r="J7" s="30"/>
      <c r="K7" s="31"/>
      <c r="L7" s="28">
        <f>[2]Protokolas!J125</f>
        <v>566</v>
      </c>
      <c r="M7" s="28">
        <v>1</v>
      </c>
      <c r="N7" s="24"/>
    </row>
    <row r="8" spans="1:14" ht="20.100000000000001" customHeight="1" x14ac:dyDescent="0.25">
      <c r="A8" s="28">
        <f t="shared" ref="A8:A31" si="0">SUM(A7,1)</f>
        <v>2</v>
      </c>
      <c r="B8" s="40" t="str">
        <f>[2]Protokolas!B220</f>
        <v>Joniškio Mato Slančiausko progimnazija</v>
      </c>
      <c r="C8" s="30"/>
      <c r="D8" s="30"/>
      <c r="E8" s="30"/>
      <c r="F8" s="30"/>
      <c r="G8" s="30"/>
      <c r="H8" s="30"/>
      <c r="I8" s="30"/>
      <c r="J8" s="30"/>
      <c r="K8" s="31"/>
      <c r="L8" s="28">
        <f>[2]Protokolas!J220</f>
        <v>561</v>
      </c>
      <c r="M8" s="28">
        <f t="shared" ref="M8:M31" si="1">SUM(M7,1)</f>
        <v>2</v>
      </c>
      <c r="N8" s="24"/>
    </row>
    <row r="9" spans="1:14" ht="20.100000000000001" customHeight="1" x14ac:dyDescent="0.25">
      <c r="A9" s="28">
        <f t="shared" si="0"/>
        <v>3</v>
      </c>
      <c r="B9" s="40" t="str">
        <f>[2]Protokolas!B184</f>
        <v>Širvintų pradinė mokykla</v>
      </c>
      <c r="C9" s="30"/>
      <c r="D9" s="30"/>
      <c r="E9" s="30"/>
      <c r="F9" s="30"/>
      <c r="G9" s="30"/>
      <c r="H9" s="30"/>
      <c r="I9" s="30"/>
      <c r="J9" s="30"/>
      <c r="K9" s="31"/>
      <c r="L9" s="28">
        <f>[2]Protokolas!J184</f>
        <v>523</v>
      </c>
      <c r="M9" s="28">
        <f t="shared" si="1"/>
        <v>3</v>
      </c>
      <c r="N9" s="24"/>
    </row>
    <row r="10" spans="1:14" ht="20.100000000000001" customHeight="1" x14ac:dyDescent="0.25">
      <c r="A10" s="28">
        <f t="shared" si="0"/>
        <v>4</v>
      </c>
      <c r="B10" s="40" t="str">
        <f>[2]Protokolas!B339</f>
        <v>Kauno Jono Pauliaus II gimnazija</v>
      </c>
      <c r="C10" s="30"/>
      <c r="D10" s="30"/>
      <c r="E10" s="30"/>
      <c r="F10" s="30"/>
      <c r="G10" s="30"/>
      <c r="H10" s="30"/>
      <c r="I10" s="30"/>
      <c r="J10" s="30"/>
      <c r="K10" s="31"/>
      <c r="L10" s="28">
        <f>[2]Protokolas!J339</f>
        <v>482</v>
      </c>
      <c r="M10" s="28">
        <f t="shared" si="1"/>
        <v>4</v>
      </c>
      <c r="N10" s="24"/>
    </row>
    <row r="11" spans="1:14" ht="20.100000000000001" customHeight="1" x14ac:dyDescent="0.25">
      <c r="A11" s="28">
        <f t="shared" si="0"/>
        <v>5</v>
      </c>
      <c r="B11" s="40" t="str">
        <f>[2]Protokolas!B17</f>
        <v>Vilniaus rajono Mickūnų gimnazija</v>
      </c>
      <c r="C11" s="30"/>
      <c r="D11" s="30"/>
      <c r="E11" s="30"/>
      <c r="F11" s="30"/>
      <c r="G11" s="30"/>
      <c r="H11" s="30"/>
      <c r="I11" s="30"/>
      <c r="J11" s="30"/>
      <c r="K11" s="31"/>
      <c r="L11" s="28">
        <f>[2]Protokolas!J17</f>
        <v>479</v>
      </c>
      <c r="M11" s="28">
        <f t="shared" si="1"/>
        <v>5</v>
      </c>
      <c r="N11" s="24"/>
    </row>
    <row r="12" spans="1:14" ht="20.100000000000001" customHeight="1" x14ac:dyDescent="0.25">
      <c r="A12" s="28">
        <f t="shared" si="0"/>
        <v>6</v>
      </c>
      <c r="B12" s="40" t="str">
        <f>[2]Protokolas!B244</f>
        <v>Kelmės "Kražantės" progimnazija</v>
      </c>
      <c r="C12" s="30"/>
      <c r="D12" s="30"/>
      <c r="E12" s="30"/>
      <c r="F12" s="30"/>
      <c r="G12" s="30"/>
      <c r="H12" s="30"/>
      <c r="I12" s="30"/>
      <c r="J12" s="30"/>
      <c r="K12" s="31"/>
      <c r="L12" s="28">
        <f>[2]Protokolas!J244</f>
        <v>470</v>
      </c>
      <c r="M12" s="28">
        <f t="shared" si="1"/>
        <v>6</v>
      </c>
      <c r="N12" s="24"/>
    </row>
    <row r="13" spans="1:14" ht="20.100000000000001" customHeight="1" x14ac:dyDescent="0.25">
      <c r="A13" s="28">
        <f t="shared" si="0"/>
        <v>7</v>
      </c>
      <c r="B13" s="40" t="str">
        <f>[2]Protokolas!B149</f>
        <v>Visagino "Verdenės" gimnazija</v>
      </c>
      <c r="C13" s="30"/>
      <c r="D13" s="30"/>
      <c r="E13" s="30"/>
      <c r="F13" s="30"/>
      <c r="G13" s="30"/>
      <c r="H13" s="30"/>
      <c r="I13" s="30"/>
      <c r="J13" s="30"/>
      <c r="K13" s="31"/>
      <c r="L13" s="28">
        <f>[2]Protokolas!J149</f>
        <v>464</v>
      </c>
      <c r="M13" s="28">
        <f t="shared" si="1"/>
        <v>7</v>
      </c>
      <c r="N13" s="24"/>
    </row>
    <row r="14" spans="1:14" ht="20.100000000000001" customHeight="1" x14ac:dyDescent="0.25">
      <c r="A14" s="28">
        <f t="shared" si="0"/>
        <v>8</v>
      </c>
      <c r="B14" s="40" t="str">
        <f>[2]Protokolas!B291</f>
        <v>Panevėžio Senvagės progimnazija</v>
      </c>
      <c r="C14" s="30"/>
      <c r="D14" s="30"/>
      <c r="E14" s="30"/>
      <c r="F14" s="30"/>
      <c r="G14" s="30"/>
      <c r="H14" s="30"/>
      <c r="I14" s="30"/>
      <c r="J14" s="30"/>
      <c r="K14" s="31"/>
      <c r="L14" s="28">
        <f>[2]Protokolas!J291</f>
        <v>461</v>
      </c>
      <c r="M14" s="28">
        <f t="shared" si="1"/>
        <v>8</v>
      </c>
      <c r="N14" s="24"/>
    </row>
    <row r="15" spans="1:14" ht="20.100000000000001" customHeight="1" x14ac:dyDescent="0.25">
      <c r="A15" s="28">
        <f t="shared" si="0"/>
        <v>9</v>
      </c>
      <c r="B15" s="40" t="str">
        <f>[2]Protokolas!B30</f>
        <v>Lietuvos sporto universiteto Kėdainių "Aušros" progimnazija</v>
      </c>
      <c r="C15" s="30"/>
      <c r="D15" s="30"/>
      <c r="E15" s="30"/>
      <c r="F15" s="30"/>
      <c r="G15" s="30"/>
      <c r="H15" s="30"/>
      <c r="I15" s="30"/>
      <c r="J15" s="30"/>
      <c r="K15" s="31"/>
      <c r="L15" s="28">
        <f>[2]Protokolas!J30</f>
        <v>458</v>
      </c>
      <c r="M15" s="28">
        <f t="shared" si="1"/>
        <v>9</v>
      </c>
      <c r="N15" s="24"/>
    </row>
    <row r="16" spans="1:14" ht="20.100000000000001" customHeight="1" x14ac:dyDescent="0.25">
      <c r="A16" s="28">
        <f t="shared" si="0"/>
        <v>10</v>
      </c>
      <c r="B16" s="40" t="str">
        <f>[2]Protokolas!B113</f>
        <v>Kauno r. Garliavos Jonučių progimnazija</v>
      </c>
      <c r="C16" s="30"/>
      <c r="D16" s="30"/>
      <c r="E16" s="30"/>
      <c r="F16" s="30"/>
      <c r="G16" s="30"/>
      <c r="H16" s="30"/>
      <c r="I16" s="30"/>
      <c r="J16" s="30"/>
      <c r="K16" s="31"/>
      <c r="L16" s="28">
        <f>[2]Protokolas!J113</f>
        <v>457</v>
      </c>
      <c r="M16" s="28">
        <f t="shared" si="1"/>
        <v>10</v>
      </c>
      <c r="N16" s="24"/>
    </row>
    <row r="17" spans="1:14" ht="20.100000000000001" customHeight="1" x14ac:dyDescent="0.25">
      <c r="A17" s="28">
        <f t="shared" si="0"/>
        <v>11</v>
      </c>
      <c r="B17" s="40" t="str">
        <f>[2]Protokolas!B267</f>
        <v>Rokiškio Senamiesčio progimnazija</v>
      </c>
      <c r="C17" s="30"/>
      <c r="D17" s="30"/>
      <c r="E17" s="30"/>
      <c r="F17" s="30"/>
      <c r="G17" s="30"/>
      <c r="H17" s="30"/>
      <c r="I17" s="30"/>
      <c r="J17" s="30"/>
      <c r="K17" s="31"/>
      <c r="L17" s="28">
        <f>[2]Protokolas!J267</f>
        <v>457</v>
      </c>
      <c r="M17" s="28">
        <f t="shared" si="1"/>
        <v>11</v>
      </c>
      <c r="N17" s="24"/>
    </row>
    <row r="18" spans="1:14" ht="20.100000000000001" customHeight="1" x14ac:dyDescent="0.25">
      <c r="A18" s="28">
        <f t="shared" si="0"/>
        <v>12</v>
      </c>
      <c r="B18" s="40" t="str">
        <f>[2]Protokolas!B196</f>
        <v>Vilniaus Jeruzalės progimnazija</v>
      </c>
      <c r="C18" s="30"/>
      <c r="D18" s="30"/>
      <c r="E18" s="30"/>
      <c r="F18" s="30"/>
      <c r="G18" s="30"/>
      <c r="H18" s="30"/>
      <c r="I18" s="30"/>
      <c r="J18" s="30"/>
      <c r="K18" s="31"/>
      <c r="L18" s="28">
        <f>[2]Protokolas!J196</f>
        <v>450</v>
      </c>
      <c r="M18" s="28">
        <f t="shared" si="1"/>
        <v>12</v>
      </c>
      <c r="N18" s="24"/>
    </row>
    <row r="19" spans="1:14" ht="20.100000000000001" customHeight="1" x14ac:dyDescent="0.25">
      <c r="A19" s="28">
        <f t="shared" si="0"/>
        <v>13</v>
      </c>
      <c r="B19" s="40" t="str">
        <f>[2]Protokolas!B172</f>
        <v>Jurbarko Naujamiesčio pagrindinė mokykla</v>
      </c>
      <c r="C19" s="30"/>
      <c r="D19" s="30"/>
      <c r="E19" s="30"/>
      <c r="F19" s="30"/>
      <c r="G19" s="30"/>
      <c r="H19" s="30"/>
      <c r="I19" s="30"/>
      <c r="J19" s="30"/>
      <c r="K19" s="31"/>
      <c r="L19" s="28">
        <f>[2]Protokolas!J172</f>
        <v>448</v>
      </c>
      <c r="M19" s="28">
        <f t="shared" si="1"/>
        <v>13</v>
      </c>
      <c r="N19" s="24"/>
    </row>
    <row r="20" spans="1:14" ht="20.100000000000001" customHeight="1" x14ac:dyDescent="0.25">
      <c r="A20" s="28">
        <f t="shared" si="0"/>
        <v>14</v>
      </c>
      <c r="B20" s="40" t="str">
        <f>[2]Protokolas!B208</f>
        <v>Šilalės r. Pajūrio Stanislovo Biržiškio gimnazija</v>
      </c>
      <c r="C20" s="30"/>
      <c r="D20" s="30"/>
      <c r="E20" s="30"/>
      <c r="F20" s="30"/>
      <c r="G20" s="30"/>
      <c r="H20" s="30"/>
      <c r="I20" s="30"/>
      <c r="J20" s="30"/>
      <c r="K20" s="31"/>
      <c r="L20" s="28">
        <f>[2]Protokolas!J208</f>
        <v>446</v>
      </c>
      <c r="M20" s="28">
        <f t="shared" si="1"/>
        <v>14</v>
      </c>
      <c r="N20" s="24"/>
    </row>
    <row r="21" spans="1:14" ht="20.100000000000001" customHeight="1" x14ac:dyDescent="0.25">
      <c r="A21" s="28">
        <f t="shared" si="0"/>
        <v>15</v>
      </c>
      <c r="B21" s="40" t="str">
        <f>[2]Protokolas!B232</f>
        <v>Šiaulių Jovaro progimnazija</v>
      </c>
      <c r="C21" s="30"/>
      <c r="D21" s="30"/>
      <c r="E21" s="30"/>
      <c r="F21" s="30"/>
      <c r="G21" s="30"/>
      <c r="H21" s="30"/>
      <c r="I21" s="30"/>
      <c r="J21" s="30"/>
      <c r="K21" s="31"/>
      <c r="L21" s="28">
        <f>[2]Protokolas!J232</f>
        <v>441</v>
      </c>
      <c r="M21" s="28">
        <f t="shared" si="1"/>
        <v>15</v>
      </c>
      <c r="N21" s="24"/>
    </row>
    <row r="22" spans="1:14" ht="20.100000000000001" customHeight="1" x14ac:dyDescent="0.25">
      <c r="A22" s="28">
        <f t="shared" si="0"/>
        <v>16</v>
      </c>
      <c r="B22" s="40" t="str">
        <f>[2]Protokolas!B42</f>
        <v>Šiaulių r. Kuršėnų Daugėlių pagrindinė mokykla</v>
      </c>
      <c r="C22" s="30"/>
      <c r="D22" s="30"/>
      <c r="E22" s="30"/>
      <c r="F22" s="30"/>
      <c r="G22" s="30"/>
      <c r="H22" s="30"/>
      <c r="I22" s="30"/>
      <c r="J22" s="30"/>
      <c r="K22" s="31"/>
      <c r="L22" s="28">
        <f>[2]Protokolas!J42</f>
        <v>430</v>
      </c>
      <c r="M22" s="28">
        <f t="shared" si="1"/>
        <v>16</v>
      </c>
      <c r="N22" s="24"/>
    </row>
    <row r="23" spans="1:14" ht="20.100000000000001" customHeight="1" x14ac:dyDescent="0.25">
      <c r="A23" s="28">
        <f t="shared" si="0"/>
        <v>17</v>
      </c>
      <c r="B23" s="40" t="str">
        <f>[2]Protokolas!B327</f>
        <v>Alytaus šv. Benedikto gimnazija</v>
      </c>
      <c r="C23" s="30"/>
      <c r="D23" s="30"/>
      <c r="E23" s="30"/>
      <c r="F23" s="30"/>
      <c r="G23" s="30"/>
      <c r="H23" s="30"/>
      <c r="I23" s="30"/>
      <c r="J23" s="30"/>
      <c r="K23" s="31"/>
      <c r="L23" s="28">
        <f>[2]Protokolas!J327</f>
        <v>422</v>
      </c>
      <c r="M23" s="28">
        <f t="shared" si="1"/>
        <v>17</v>
      </c>
      <c r="N23" s="24"/>
    </row>
    <row r="24" spans="1:14" ht="20.100000000000001" customHeight="1" x14ac:dyDescent="0.25">
      <c r="A24" s="28">
        <f t="shared" si="0"/>
        <v>18</v>
      </c>
      <c r="B24" s="40" t="str">
        <f>[2]Protokolas!B315</f>
        <v>Utenos Aukštakalnio prog. "Žiburio" skyrius"</v>
      </c>
      <c r="C24" s="30"/>
      <c r="D24" s="30"/>
      <c r="E24" s="30"/>
      <c r="F24" s="30"/>
      <c r="G24" s="30"/>
      <c r="H24" s="30"/>
      <c r="I24" s="30"/>
      <c r="J24" s="30"/>
      <c r="K24" s="31"/>
      <c r="L24" s="28">
        <f>[2]Protokolas!J315</f>
        <v>419</v>
      </c>
      <c r="M24" s="28">
        <f t="shared" si="1"/>
        <v>18</v>
      </c>
      <c r="N24" s="24"/>
    </row>
    <row r="25" spans="1:14" ht="20.100000000000001" customHeight="1" x14ac:dyDescent="0.25">
      <c r="A25" s="28">
        <f t="shared" si="0"/>
        <v>19</v>
      </c>
      <c r="B25" s="40" t="str">
        <f>[2]Protokolas!B54</f>
        <v>Biržų r. Vabalninko Balio Sruogos gimnazija</v>
      </c>
      <c r="C25" s="30"/>
      <c r="D25" s="30"/>
      <c r="E25" s="30"/>
      <c r="F25" s="30"/>
      <c r="G25" s="30"/>
      <c r="H25" s="30"/>
      <c r="I25" s="30"/>
      <c r="J25" s="30"/>
      <c r="K25" s="31"/>
      <c r="L25" s="28">
        <f>[2]Protokolas!J54</f>
        <v>412</v>
      </c>
      <c r="M25" s="28">
        <f t="shared" si="1"/>
        <v>19</v>
      </c>
      <c r="N25" s="24"/>
    </row>
    <row r="26" spans="1:14" ht="20.100000000000001" customHeight="1" x14ac:dyDescent="0.25">
      <c r="A26" s="28">
        <f t="shared" si="0"/>
        <v>20</v>
      </c>
      <c r="B26" s="40" t="str">
        <f>[2]Protokolas!B303</f>
        <v>Varėnos "Ryto" progimnazija</v>
      </c>
      <c r="C26" s="30"/>
      <c r="D26" s="30"/>
      <c r="E26" s="30"/>
      <c r="F26" s="30"/>
      <c r="G26" s="30"/>
      <c r="H26" s="30"/>
      <c r="I26" s="30"/>
      <c r="J26" s="30"/>
      <c r="K26" s="31"/>
      <c r="L26" s="28">
        <f>[2]Protokolas!J303</f>
        <v>412</v>
      </c>
      <c r="M26" s="28">
        <f t="shared" si="1"/>
        <v>20</v>
      </c>
      <c r="N26" s="24"/>
    </row>
    <row r="27" spans="1:14" ht="20.100000000000001" customHeight="1" x14ac:dyDescent="0.25">
      <c r="A27" s="28">
        <f t="shared" si="0"/>
        <v>21</v>
      </c>
      <c r="B27" s="40" t="str">
        <f>[2]Protokolas!B101</f>
        <v>Gargždų "Minijos" progimnazija</v>
      </c>
      <c r="C27" s="30"/>
      <c r="D27" s="30"/>
      <c r="E27" s="30"/>
      <c r="F27" s="30"/>
      <c r="G27" s="30"/>
      <c r="H27" s="30"/>
      <c r="I27" s="30"/>
      <c r="J27" s="30"/>
      <c r="K27" s="31"/>
      <c r="L27" s="28">
        <f>[2]Protokolas!J101</f>
        <v>411</v>
      </c>
      <c r="M27" s="28">
        <f t="shared" si="1"/>
        <v>21</v>
      </c>
      <c r="N27" s="24"/>
    </row>
    <row r="28" spans="1:14" ht="20.100000000000001" customHeight="1" x14ac:dyDescent="0.25">
      <c r="A28" s="28">
        <f t="shared" si="0"/>
        <v>22</v>
      </c>
      <c r="B28" s="40" t="str">
        <f>[2]Protokolas!B279</f>
        <v>Radviliškio Gražinos pagrindinė mokykla</v>
      </c>
      <c r="C28" s="30"/>
      <c r="D28" s="30"/>
      <c r="E28" s="30"/>
      <c r="F28" s="30"/>
      <c r="G28" s="30"/>
      <c r="H28" s="30"/>
      <c r="I28" s="30"/>
      <c r="J28" s="30"/>
      <c r="K28" s="31"/>
      <c r="L28" s="28">
        <f>[2]Protokolas!J279</f>
        <v>409</v>
      </c>
      <c r="M28" s="28">
        <f t="shared" si="1"/>
        <v>22</v>
      </c>
      <c r="N28" s="24"/>
    </row>
    <row r="29" spans="1:14" ht="20.100000000000001" customHeight="1" x14ac:dyDescent="0.25">
      <c r="A29" s="28">
        <f t="shared" si="0"/>
        <v>23</v>
      </c>
      <c r="B29" s="40" t="str">
        <f>[2]Protokolas!B137</f>
        <v>Ignalinos Česlovo Kudabos progimnazija</v>
      </c>
      <c r="C29" s="30"/>
      <c r="D29" s="30"/>
      <c r="E29" s="30"/>
      <c r="F29" s="30"/>
      <c r="G29" s="30"/>
      <c r="H29" s="30"/>
      <c r="I29" s="30"/>
      <c r="J29" s="30"/>
      <c r="K29" s="31"/>
      <c r="L29" s="28">
        <f>[2]Protokolas!J137</f>
        <v>407</v>
      </c>
      <c r="M29" s="28">
        <f t="shared" si="1"/>
        <v>23</v>
      </c>
      <c r="N29" s="24"/>
    </row>
    <row r="30" spans="1:14" ht="20.100000000000001" customHeight="1" x14ac:dyDescent="0.25">
      <c r="A30" s="28">
        <f t="shared" si="0"/>
        <v>24</v>
      </c>
      <c r="B30" s="40" t="str">
        <f>[2]Protokolas!B89</f>
        <v>Raseinių Šaltinio progimnazija</v>
      </c>
      <c r="C30" s="30"/>
      <c r="D30" s="30"/>
      <c r="E30" s="30"/>
      <c r="F30" s="30"/>
      <c r="G30" s="30"/>
      <c r="H30" s="30"/>
      <c r="I30" s="30"/>
      <c r="J30" s="30"/>
      <c r="K30" s="31"/>
      <c r="L30" s="28">
        <f>[2]Protokolas!J89</f>
        <v>396</v>
      </c>
      <c r="M30" s="28">
        <f t="shared" si="1"/>
        <v>24</v>
      </c>
      <c r="N30" s="24"/>
    </row>
    <row r="31" spans="1:14" ht="20.100000000000001" customHeight="1" x14ac:dyDescent="0.25">
      <c r="A31" s="28">
        <f t="shared" si="0"/>
        <v>25</v>
      </c>
      <c r="B31" s="40" t="str">
        <f>[2]Protokolas!B5</f>
        <v>Molėtų pradinė mokykla</v>
      </c>
      <c r="C31" s="30"/>
      <c r="D31" s="30"/>
      <c r="E31" s="30"/>
      <c r="F31" s="30"/>
      <c r="G31" s="30"/>
      <c r="H31" s="30"/>
      <c r="I31" s="30"/>
      <c r="J31" s="30"/>
      <c r="K31" s="31"/>
      <c r="L31" s="28">
        <f>[2]Protokolas!J5</f>
        <v>385</v>
      </c>
      <c r="M31" s="28">
        <f t="shared" si="1"/>
        <v>25</v>
      </c>
      <c r="N31" s="24"/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25">
      <c r="A33" s="24"/>
      <c r="B33" s="24"/>
      <c r="C33" s="66" t="s">
        <v>10</v>
      </c>
      <c r="D33" s="66"/>
      <c r="E33" s="66"/>
      <c r="F33" s="66"/>
      <c r="G33" s="39"/>
      <c r="H33" s="39"/>
      <c r="I33" s="39"/>
      <c r="J33" s="66" t="str">
        <f>[2]Protokolas!$G$364</f>
        <v>Jurgita Kirilovienė</v>
      </c>
      <c r="K33" s="66"/>
      <c r="L33" s="66"/>
      <c r="M33" s="66"/>
      <c r="N33" s="24"/>
    </row>
    <row r="34" spans="1:14" x14ac:dyDescent="0.25">
      <c r="A34" s="24"/>
      <c r="B34" s="2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4"/>
    </row>
    <row r="35" spans="1:14" x14ac:dyDescent="0.25">
      <c r="A35" s="24"/>
      <c r="B35" s="2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4"/>
    </row>
    <row r="36" spans="1:14" x14ac:dyDescent="0.25">
      <c r="A36" s="24"/>
      <c r="B36" s="24"/>
      <c r="C36" s="66" t="s">
        <v>11</v>
      </c>
      <c r="D36" s="66"/>
      <c r="E36" s="66"/>
      <c r="F36" s="66"/>
      <c r="G36" s="39"/>
      <c r="H36" s="39"/>
      <c r="I36" s="39"/>
      <c r="J36" s="66" t="str">
        <f>[2]Protokolas!$G$367</f>
        <v>Irma Maigienė</v>
      </c>
      <c r="K36" s="66"/>
      <c r="L36" s="66"/>
      <c r="M36" s="66"/>
      <c r="N36" s="24"/>
    </row>
    <row r="37" spans="1:14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idden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idden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idden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mergeCells count="9">
    <mergeCell ref="C36:F36"/>
    <mergeCell ref="J36:M36"/>
    <mergeCell ref="B1:L1"/>
    <mergeCell ref="B3:H3"/>
    <mergeCell ref="K3:L3"/>
    <mergeCell ref="B5:L5"/>
    <mergeCell ref="B6:K6"/>
    <mergeCell ref="C33:F33"/>
    <mergeCell ref="J33:M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merginų</vt:lpstr>
      <vt:lpstr>merginų komandiniai</vt:lpstr>
      <vt:lpstr>berniukų</vt:lpstr>
      <vt:lpstr>berniukų 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Steponas Misiūnas</cp:lastModifiedBy>
  <dcterms:created xsi:type="dcterms:W3CDTF">2017-05-10T13:46:07Z</dcterms:created>
  <dcterms:modified xsi:type="dcterms:W3CDTF">2017-09-18T08:57:11Z</dcterms:modified>
</cp:coreProperties>
</file>