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2000"/>
  </bookViews>
  <sheets>
    <sheet name="Bendras M" sheetId="1" r:id="rId1"/>
    <sheet name="Bendras B" sheetId="2" r:id="rId2"/>
  </sheets>
  <definedNames>
    <definedName name="_GoBack" localSheetId="0">'Bendras M'!#REF!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" i="2" l="1"/>
  <c r="L85" i="2"/>
  <c r="L83" i="2"/>
  <c r="L81" i="2"/>
  <c r="L79" i="2"/>
  <c r="L77" i="2"/>
  <c r="L75" i="2"/>
  <c r="L73" i="2"/>
  <c r="L71" i="2"/>
  <c r="L123" i="1"/>
  <c r="L121" i="1"/>
  <c r="L125" i="1"/>
  <c r="L119" i="1"/>
  <c r="L117" i="1"/>
  <c r="L113" i="1"/>
  <c r="L109" i="1"/>
  <c r="L115" i="1"/>
  <c r="L111" i="1"/>
  <c r="L65" i="2"/>
  <c r="L63" i="2"/>
  <c r="L61" i="2"/>
  <c r="L59" i="2"/>
  <c r="L57" i="2"/>
  <c r="L55" i="2"/>
  <c r="L53" i="2"/>
  <c r="L51" i="2"/>
  <c r="L49" i="2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42" i="2" l="1"/>
  <c r="L41" i="2" s="1"/>
  <c r="L40" i="2"/>
  <c r="L39" i="2" s="1"/>
  <c r="L38" i="2"/>
  <c r="L37" i="2" s="1"/>
  <c r="L36" i="2"/>
  <c r="L35" i="2" s="1"/>
  <c r="L34" i="2"/>
  <c r="L33" i="2" s="1"/>
  <c r="L32" i="2"/>
  <c r="L31" i="2" s="1"/>
  <c r="L30" i="2"/>
  <c r="L29" i="2" s="1"/>
  <c r="L28" i="2"/>
  <c r="L27" i="2" s="1"/>
  <c r="L26" i="2"/>
  <c r="L25" i="2"/>
  <c r="L24" i="2"/>
  <c r="L23" i="2" s="1"/>
  <c r="L22" i="2"/>
  <c r="L21" i="2" s="1"/>
  <c r="L20" i="2"/>
  <c r="L19" i="2" s="1"/>
  <c r="L18" i="2"/>
  <c r="L17" i="2" s="1"/>
  <c r="L16" i="2"/>
  <c r="L15" i="2" s="1"/>
  <c r="L14" i="2"/>
  <c r="L13" i="2" s="1"/>
  <c r="L12" i="2"/>
  <c r="L11" i="2" s="1"/>
  <c r="L10" i="2"/>
  <c r="L9" i="2" s="1"/>
  <c r="L56" i="1"/>
  <c r="L55" i="1" s="1"/>
  <c r="L54" i="1"/>
  <c r="L53" i="1" s="1"/>
  <c r="L52" i="1"/>
  <c r="L51" i="1" s="1"/>
  <c r="L50" i="1"/>
  <c r="L49" i="1" s="1"/>
  <c r="L48" i="1"/>
  <c r="L47" i="1" s="1"/>
  <c r="L46" i="1"/>
  <c r="L45" i="1" s="1"/>
  <c r="L44" i="1"/>
  <c r="L43" i="1" s="1"/>
  <c r="L42" i="1"/>
  <c r="L41" i="1" s="1"/>
  <c r="L40" i="1"/>
  <c r="L39" i="1" s="1"/>
  <c r="L38" i="1"/>
  <c r="L37" i="1" s="1"/>
  <c r="L36" i="1"/>
  <c r="L35" i="1" s="1"/>
  <c r="L34" i="1"/>
  <c r="L33" i="1" s="1"/>
  <c r="L32" i="1"/>
  <c r="L31" i="1" s="1"/>
  <c r="L30" i="1"/>
  <c r="L29" i="1" s="1"/>
  <c r="L28" i="1"/>
  <c r="L27" i="1" s="1"/>
  <c r="L26" i="1"/>
  <c r="L25" i="1" s="1"/>
  <c r="L24" i="1"/>
  <c r="L23" i="1" s="1"/>
  <c r="L22" i="1"/>
  <c r="L21" i="1" s="1"/>
  <c r="L20" i="1"/>
  <c r="L19" i="1" s="1"/>
  <c r="L18" i="1"/>
  <c r="L17" i="1" s="1"/>
  <c r="L16" i="1"/>
  <c r="L15" i="1" s="1"/>
  <c r="L14" i="1"/>
  <c r="L13" i="1" s="1"/>
  <c r="L12" i="1"/>
  <c r="L11" i="1" s="1"/>
  <c r="L10" i="1"/>
  <c r="L9" i="1" s="1"/>
</calcChain>
</file>

<file path=xl/sharedStrings.xml><?xml version="1.0" encoding="utf-8"?>
<sst xmlns="http://schemas.openxmlformats.org/spreadsheetml/2006/main" count="1036" uniqueCount="590">
  <si>
    <t xml:space="preserve">Vilniaus miesto sporto centro vaikų (gimę 2004 m.-2005 m.-2006 m.) </t>
  </si>
  <si>
    <t>keturkovės varžybos</t>
  </si>
  <si>
    <t>2017 m. lapkričio 29 d.</t>
  </si>
  <si>
    <t>Vilnius, l/a maniežas</t>
  </si>
  <si>
    <t>Mergaitės</t>
  </si>
  <si>
    <t>2004 m.</t>
  </si>
  <si>
    <t>Vieta</t>
  </si>
  <si>
    <t>Vardas</t>
  </si>
  <si>
    <t>Pavardė</t>
  </si>
  <si>
    <t>Gimimo m.</t>
  </si>
  <si>
    <t>Komanda</t>
  </si>
  <si>
    <t>Nr.</t>
  </si>
  <si>
    <t>60 m</t>
  </si>
  <si>
    <t>500 m</t>
  </si>
  <si>
    <t>Tolis</t>
  </si>
  <si>
    <t>K.kam.1kg</t>
  </si>
  <si>
    <t>Taškai</t>
  </si>
  <si>
    <t>Treneris</t>
  </si>
  <si>
    <t>Rugilė</t>
  </si>
  <si>
    <t>Česnytė</t>
  </si>
  <si>
    <t>2004-01-08</t>
  </si>
  <si>
    <t>VMSC</t>
  </si>
  <si>
    <t>Rez.</t>
  </si>
  <si>
    <t>8.60</t>
  </si>
  <si>
    <t>1:29.41</t>
  </si>
  <si>
    <t>4.69</t>
  </si>
  <si>
    <t>10.10</t>
  </si>
  <si>
    <t>L.Juchnevičienė</t>
  </si>
  <si>
    <t>Tašk.</t>
  </si>
  <si>
    <t>Gintarė</t>
  </si>
  <si>
    <t>Blažytė</t>
  </si>
  <si>
    <t>2004-09-13</t>
  </si>
  <si>
    <t>8.64</t>
  </si>
  <si>
    <t>1:29.45</t>
  </si>
  <si>
    <t>4.43</t>
  </si>
  <si>
    <t>8.10</t>
  </si>
  <si>
    <t>E.Žiupkienė</t>
  </si>
  <si>
    <t>Gabriela</t>
  </si>
  <si>
    <t>Liminovič</t>
  </si>
  <si>
    <t>2004-01-24</t>
  </si>
  <si>
    <t>9.20</t>
  </si>
  <si>
    <t>1:35.77</t>
  </si>
  <si>
    <t>4.47</t>
  </si>
  <si>
    <t>10.70</t>
  </si>
  <si>
    <t xml:space="preserve">Aliona </t>
  </si>
  <si>
    <t>Šiupelytė</t>
  </si>
  <si>
    <t>2004-08-11</t>
  </si>
  <si>
    <t>8.84</t>
  </si>
  <si>
    <t>1:36.75</t>
  </si>
  <si>
    <t>4.08</t>
  </si>
  <si>
    <t>10.80</t>
  </si>
  <si>
    <t>T.Krasauskienė</t>
  </si>
  <si>
    <t>Ūla</t>
  </si>
  <si>
    <t>Jonušaitė</t>
  </si>
  <si>
    <t>2004-07-26</t>
  </si>
  <si>
    <t>8.89</t>
  </si>
  <si>
    <t>1:35.22</t>
  </si>
  <si>
    <t>4.65</t>
  </si>
  <si>
    <t>Kotryna</t>
  </si>
  <si>
    <t>Uzialaitė</t>
  </si>
  <si>
    <t>2004-06-13</t>
  </si>
  <si>
    <t>8.80</t>
  </si>
  <si>
    <t>1:43.65</t>
  </si>
  <si>
    <t>4.15</t>
  </si>
  <si>
    <t>11.30</t>
  </si>
  <si>
    <t>Vikrotija</t>
  </si>
  <si>
    <t>Mikolaiko</t>
  </si>
  <si>
    <t>2004-12-31</t>
  </si>
  <si>
    <t>8.99</t>
  </si>
  <si>
    <t>1:33.92</t>
  </si>
  <si>
    <t>3.70</t>
  </si>
  <si>
    <t>I.Jefimova</t>
  </si>
  <si>
    <t>Ieva</t>
  </si>
  <si>
    <t>Šimkonytė</t>
  </si>
  <si>
    <t>2004-03-26</t>
  </si>
  <si>
    <t>9.44</t>
  </si>
  <si>
    <t>1:33.56</t>
  </si>
  <si>
    <t>3.67</t>
  </si>
  <si>
    <t>11.50</t>
  </si>
  <si>
    <t>J.Strumskytė-Razgūnė</t>
  </si>
  <si>
    <t>Jovilė</t>
  </si>
  <si>
    <t>Rackevičiūtė</t>
  </si>
  <si>
    <t>2004-04-16</t>
  </si>
  <si>
    <t>8.98</t>
  </si>
  <si>
    <t>1:42.55</t>
  </si>
  <si>
    <t>3.88</t>
  </si>
  <si>
    <t>11.00</t>
  </si>
  <si>
    <t>O. Bogačionok</t>
  </si>
  <si>
    <t xml:space="preserve">Agnė </t>
  </si>
  <si>
    <t>Laurinaitytė</t>
  </si>
  <si>
    <t>2004-10-13</t>
  </si>
  <si>
    <t>9.06</t>
  </si>
  <si>
    <t>1:51.83</t>
  </si>
  <si>
    <t>4.17</t>
  </si>
  <si>
    <t>D.Grigienė</t>
  </si>
  <si>
    <t>Viktorija</t>
  </si>
  <si>
    <t>Tumas</t>
  </si>
  <si>
    <t>2004-06-15</t>
  </si>
  <si>
    <t>9.62</t>
  </si>
  <si>
    <t>1:42.27</t>
  </si>
  <si>
    <t>11.40</t>
  </si>
  <si>
    <t xml:space="preserve">Gabija </t>
  </si>
  <si>
    <t>Petraitytė</t>
  </si>
  <si>
    <t>2004-09-10</t>
  </si>
  <si>
    <t>9.40</t>
  </si>
  <si>
    <t>1:45.40</t>
  </si>
  <si>
    <t>4.23</t>
  </si>
  <si>
    <t>8.90</t>
  </si>
  <si>
    <t>A.Tolstiks,</t>
  </si>
  <si>
    <t>I.Krakoviak-Tolstika</t>
  </si>
  <si>
    <t>Reda</t>
  </si>
  <si>
    <t>Paunksnytė</t>
  </si>
  <si>
    <t>2004-04-22</t>
  </si>
  <si>
    <t>9.66</t>
  </si>
  <si>
    <t>1:47.19</t>
  </si>
  <si>
    <t>3.69</t>
  </si>
  <si>
    <t>10.50</t>
  </si>
  <si>
    <t>Adelė</t>
  </si>
  <si>
    <t>Mėdžiūtė</t>
  </si>
  <si>
    <t>2004-05-09</t>
  </si>
  <si>
    <t>9.58</t>
  </si>
  <si>
    <t>1:42.52</t>
  </si>
  <si>
    <t>3.75</t>
  </si>
  <si>
    <t>9.00</t>
  </si>
  <si>
    <t>Kamilė</t>
  </si>
  <si>
    <t>Šermukšnytė</t>
  </si>
  <si>
    <t>2004-06-03</t>
  </si>
  <si>
    <t>9.86</t>
  </si>
  <si>
    <t>1:43.25</t>
  </si>
  <si>
    <t>3.78</t>
  </si>
  <si>
    <t>8.20</t>
  </si>
  <si>
    <t>Faustė</t>
  </si>
  <si>
    <t>Jakimavičiūtė</t>
  </si>
  <si>
    <t>2004-04-09</t>
  </si>
  <si>
    <t>9.89</t>
  </si>
  <si>
    <t>1:47.09</t>
  </si>
  <si>
    <t>3.51</t>
  </si>
  <si>
    <t>9.50</t>
  </si>
  <si>
    <t xml:space="preserve">Elzė </t>
  </si>
  <si>
    <t xml:space="preserve">Mozūraitė </t>
  </si>
  <si>
    <t>2004-12-22</t>
  </si>
  <si>
    <t>9.70</t>
  </si>
  <si>
    <t>1:47.91</t>
  </si>
  <si>
    <t>3.46</t>
  </si>
  <si>
    <t>7.80</t>
  </si>
  <si>
    <t xml:space="preserve">I. Krakoviak - Tolstika, </t>
  </si>
  <si>
    <t>A. Tolstiks</t>
  </si>
  <si>
    <t>Irmgarda</t>
  </si>
  <si>
    <t>Lilytė</t>
  </si>
  <si>
    <t>2004-07-18</t>
  </si>
  <si>
    <t>9.98</t>
  </si>
  <si>
    <t>1:56.41</t>
  </si>
  <si>
    <t>3.43</t>
  </si>
  <si>
    <t>10.30</t>
  </si>
  <si>
    <t>P.Žukienė, V.Kozlov</t>
  </si>
  <si>
    <t xml:space="preserve">Jana </t>
  </si>
  <si>
    <t>Kolchina</t>
  </si>
  <si>
    <t>2004-01-15</t>
  </si>
  <si>
    <t>10.05</t>
  </si>
  <si>
    <t>1:44.22</t>
  </si>
  <si>
    <t>3.44</t>
  </si>
  <si>
    <t>Ugnė</t>
  </si>
  <si>
    <t>Samuchovaitė</t>
  </si>
  <si>
    <t>2004-12-12</t>
  </si>
  <si>
    <t>9.28</t>
  </si>
  <si>
    <t>2:00.74</t>
  </si>
  <si>
    <t>3.32</t>
  </si>
  <si>
    <t>7.10</t>
  </si>
  <si>
    <t>G.Kupstytė</t>
  </si>
  <si>
    <t>Natali Adriana</t>
  </si>
  <si>
    <t>Dovgialo</t>
  </si>
  <si>
    <t>10.39</t>
  </si>
  <si>
    <t>1:48.76</t>
  </si>
  <si>
    <t>3.27</t>
  </si>
  <si>
    <t>8.30</t>
  </si>
  <si>
    <t>Smiltė</t>
  </si>
  <si>
    <t>Kajėnaitė</t>
  </si>
  <si>
    <t>2004-01-31</t>
  </si>
  <si>
    <t>1:55.76</t>
  </si>
  <si>
    <t>3.29</t>
  </si>
  <si>
    <t>8.00</t>
  </si>
  <si>
    <t>Liepa</t>
  </si>
  <si>
    <t>Jonikaitė</t>
  </si>
  <si>
    <t>2004-07-20</t>
  </si>
  <si>
    <t>9.81</t>
  </si>
  <si>
    <t>2:10.38</t>
  </si>
  <si>
    <t>3.18</t>
  </si>
  <si>
    <t>7.60</t>
  </si>
  <si>
    <t xml:space="preserve">Kotryna </t>
  </si>
  <si>
    <t>Žalėnaitė</t>
  </si>
  <si>
    <t>2004-06-09</t>
  </si>
  <si>
    <t>10.98</t>
  </si>
  <si>
    <t>2:03.69</t>
  </si>
  <si>
    <t>3.14</t>
  </si>
  <si>
    <t>V.Kozlov,P.Žukienė</t>
  </si>
  <si>
    <t>H.Statkus</t>
  </si>
  <si>
    <t>Berniukai</t>
  </si>
  <si>
    <t>600 m</t>
  </si>
  <si>
    <t>K.kam.2kg</t>
  </si>
  <si>
    <t>Alanas</t>
  </si>
  <si>
    <t>Griško</t>
  </si>
  <si>
    <t>2004-08-02</t>
  </si>
  <si>
    <t>8.58</t>
  </si>
  <si>
    <t>1:49.39</t>
  </si>
  <si>
    <t>4.52</t>
  </si>
  <si>
    <t>Urielis</t>
  </si>
  <si>
    <t>Kunėjus</t>
  </si>
  <si>
    <t>2004-08-09</t>
  </si>
  <si>
    <t>9.23</t>
  </si>
  <si>
    <t>1:48.73</t>
  </si>
  <si>
    <t>4.21</t>
  </si>
  <si>
    <t>Džiugas</t>
  </si>
  <si>
    <t>Rumšas</t>
  </si>
  <si>
    <t>2004-09-16</t>
  </si>
  <si>
    <t>8.74</t>
  </si>
  <si>
    <t>1:57.42</t>
  </si>
  <si>
    <t>4.38</t>
  </si>
  <si>
    <t>10.20</t>
  </si>
  <si>
    <t>Edvard</t>
  </si>
  <si>
    <t>Sadovskij</t>
  </si>
  <si>
    <t>2004-03-02</t>
  </si>
  <si>
    <t>1:51.51</t>
  </si>
  <si>
    <t>4.34</t>
  </si>
  <si>
    <t>Eimantas</t>
  </si>
  <si>
    <t>Kaminskas</t>
  </si>
  <si>
    <t>2004-06-21</t>
  </si>
  <si>
    <t>8.83</t>
  </si>
  <si>
    <t>1:59.49</t>
  </si>
  <si>
    <t>4.41</t>
  </si>
  <si>
    <t>8.70</t>
  </si>
  <si>
    <t>Ugnius Dominykas</t>
  </si>
  <si>
    <t>Sviackevičius</t>
  </si>
  <si>
    <t>2004-03-16</t>
  </si>
  <si>
    <t>2:00.10</t>
  </si>
  <si>
    <t>4.27</t>
  </si>
  <si>
    <t xml:space="preserve">Paulius </t>
  </si>
  <si>
    <t xml:space="preserve">Neniškis </t>
  </si>
  <si>
    <t>2004-10-15</t>
  </si>
  <si>
    <t>9.21</t>
  </si>
  <si>
    <t>1:54.36</t>
  </si>
  <si>
    <t>4.14</t>
  </si>
  <si>
    <t>7.70</t>
  </si>
  <si>
    <t>Ugnius</t>
  </si>
  <si>
    <t>Mačionis</t>
  </si>
  <si>
    <t>2004-03-20</t>
  </si>
  <si>
    <t>14</t>
  </si>
  <si>
    <t>9.10</t>
  </si>
  <si>
    <t>1:55.89</t>
  </si>
  <si>
    <t>4.04</t>
  </si>
  <si>
    <t>Laurynas</t>
  </si>
  <si>
    <t>Apšega</t>
  </si>
  <si>
    <t>9.05</t>
  </si>
  <si>
    <t>2:03.28</t>
  </si>
  <si>
    <t>4.36</t>
  </si>
  <si>
    <t>Tauras</t>
  </si>
  <si>
    <t>Dagys</t>
  </si>
  <si>
    <t>2004-09-07</t>
  </si>
  <si>
    <t>9.11</t>
  </si>
  <si>
    <t>2:07.64</t>
  </si>
  <si>
    <t>4.16</t>
  </si>
  <si>
    <t>Danielius</t>
  </si>
  <si>
    <t>Steponavičius</t>
  </si>
  <si>
    <t>2004-10-24</t>
  </si>
  <si>
    <t>9.02</t>
  </si>
  <si>
    <t>2:09.49</t>
  </si>
  <si>
    <t>3.95</t>
  </si>
  <si>
    <t>8.50</t>
  </si>
  <si>
    <t>A. Izergin</t>
  </si>
  <si>
    <t>Dovydas</t>
  </si>
  <si>
    <t>Lasevičius</t>
  </si>
  <si>
    <t>2004-11-09</t>
  </si>
  <si>
    <t>9.42</t>
  </si>
  <si>
    <t>2:08.99</t>
  </si>
  <si>
    <t>4.10</t>
  </si>
  <si>
    <t>Martin</t>
  </si>
  <si>
    <t>Škiland</t>
  </si>
  <si>
    <t>2004-06-11</t>
  </si>
  <si>
    <t>9.69</t>
  </si>
  <si>
    <t>2:20.99</t>
  </si>
  <si>
    <t xml:space="preserve">Aivaras </t>
  </si>
  <si>
    <t>Davidonis</t>
  </si>
  <si>
    <t>2004-08-06</t>
  </si>
  <si>
    <t>9.60</t>
  </si>
  <si>
    <t>DNS</t>
  </si>
  <si>
    <t>4.00</t>
  </si>
  <si>
    <t>D.Skirmantienė</t>
  </si>
  <si>
    <t>Maksim</t>
  </si>
  <si>
    <t>Abramenkov</t>
  </si>
  <si>
    <t>11.12</t>
  </si>
  <si>
    <t>2:30.34</t>
  </si>
  <si>
    <t>7.90</t>
  </si>
  <si>
    <t xml:space="preserve">Maksim </t>
  </si>
  <si>
    <t>Nogačiov</t>
  </si>
  <si>
    <t>2004-12-13</t>
  </si>
  <si>
    <t>9.75</t>
  </si>
  <si>
    <t>2:17.52</t>
  </si>
  <si>
    <t>3.13</t>
  </si>
  <si>
    <t>6.80</t>
  </si>
  <si>
    <t xml:space="preserve">Almantas </t>
  </si>
  <si>
    <t>Zaveckas</t>
  </si>
  <si>
    <t>2004-04-10</t>
  </si>
  <si>
    <t>10.18</t>
  </si>
  <si>
    <t>2:17.09</t>
  </si>
  <si>
    <t>3.25</t>
  </si>
  <si>
    <t>6.60</t>
  </si>
  <si>
    <t>2005 m.</t>
  </si>
  <si>
    <t xml:space="preserve">Kamuoliukas </t>
  </si>
  <si>
    <t>Monika Lina</t>
  </si>
  <si>
    <t>Eglinskas</t>
  </si>
  <si>
    <t>2005-07-13</t>
  </si>
  <si>
    <t>1:32.33</t>
  </si>
  <si>
    <t>4,39</t>
  </si>
  <si>
    <t>12,00</t>
  </si>
  <si>
    <t xml:space="preserve">Roberta </t>
  </si>
  <si>
    <t>Pipynytė</t>
  </si>
  <si>
    <t>2005-03-31</t>
  </si>
  <si>
    <t>1:33.67</t>
  </si>
  <si>
    <t>3,95</t>
  </si>
  <si>
    <t>10,40</t>
  </si>
  <si>
    <t>Lukrecija</t>
  </si>
  <si>
    <t>Dževečkaitė</t>
  </si>
  <si>
    <t>2005-05-06</t>
  </si>
  <si>
    <t>1:46.23</t>
  </si>
  <si>
    <t>4,52</t>
  </si>
  <si>
    <t>10,70</t>
  </si>
  <si>
    <t>Arūnė</t>
  </si>
  <si>
    <t>Tumosaitė</t>
  </si>
  <si>
    <t>2005-08-11</t>
  </si>
  <si>
    <t>1:44,87</t>
  </si>
  <si>
    <t>4,15</t>
  </si>
  <si>
    <t>R.Snarskienė</t>
  </si>
  <si>
    <t>Deimantė</t>
  </si>
  <si>
    <t>Zaripovaitė</t>
  </si>
  <si>
    <t>2005-01-24</t>
  </si>
  <si>
    <t>1:38.88</t>
  </si>
  <si>
    <t>3,83</t>
  </si>
  <si>
    <t>9,20</t>
  </si>
  <si>
    <t>Indrė</t>
  </si>
  <si>
    <t>Skomantaitė</t>
  </si>
  <si>
    <t>2005-08-13</t>
  </si>
  <si>
    <t>1:41.37</t>
  </si>
  <si>
    <t>3,65</t>
  </si>
  <si>
    <t>9,10</t>
  </si>
  <si>
    <t>Paulina</t>
  </si>
  <si>
    <t>Iliukevič</t>
  </si>
  <si>
    <t>2005-02-07</t>
  </si>
  <si>
    <t>1:46.67</t>
  </si>
  <si>
    <t>3,92</t>
  </si>
  <si>
    <t>7,60</t>
  </si>
  <si>
    <t xml:space="preserve">Ūla </t>
  </si>
  <si>
    <t>Poškaitytė</t>
  </si>
  <si>
    <t>2005-08-30</t>
  </si>
  <si>
    <t>1:46.62</t>
  </si>
  <si>
    <t>3,99</t>
  </si>
  <si>
    <t>7,90</t>
  </si>
  <si>
    <t xml:space="preserve">Greta </t>
  </si>
  <si>
    <t>Liperskaitė</t>
  </si>
  <si>
    <t>2005-06-10</t>
  </si>
  <si>
    <t>1:42.35</t>
  </si>
  <si>
    <t>3,53</t>
  </si>
  <si>
    <t>6,60</t>
  </si>
  <si>
    <t>Šiugždaitė</t>
  </si>
  <si>
    <t>2005-12-24</t>
  </si>
  <si>
    <t>1:54.29</t>
  </si>
  <si>
    <t>3,82</t>
  </si>
  <si>
    <t>8,00</t>
  </si>
  <si>
    <t>Aiva</t>
  </si>
  <si>
    <t>Augulytė</t>
  </si>
  <si>
    <t>2005-06-01</t>
  </si>
  <si>
    <t>1:50,65</t>
  </si>
  <si>
    <t>3,61</t>
  </si>
  <si>
    <t>8,60</t>
  </si>
  <si>
    <t>A.Petrokas</t>
  </si>
  <si>
    <t>Jovita</t>
  </si>
  <si>
    <t>Mikalajūnaitė</t>
  </si>
  <si>
    <t>2005-01-07</t>
  </si>
  <si>
    <t>1:47.98</t>
  </si>
  <si>
    <t>3,47</t>
  </si>
  <si>
    <t>7,20</t>
  </si>
  <si>
    <t>Evita</t>
  </si>
  <si>
    <t>Točilovaitė</t>
  </si>
  <si>
    <t>2005-03-04</t>
  </si>
  <si>
    <t>1:50.72</t>
  </si>
  <si>
    <t>3,30</t>
  </si>
  <si>
    <t>8,40</t>
  </si>
  <si>
    <t>Barbora</t>
  </si>
  <si>
    <t>Butkevičiūtė</t>
  </si>
  <si>
    <t>2005-05-23</t>
  </si>
  <si>
    <t>1:46.37</t>
  </si>
  <si>
    <t>3,36</t>
  </si>
  <si>
    <t>8,10</t>
  </si>
  <si>
    <t>Andrijauskaitė</t>
  </si>
  <si>
    <t>2005-06-23</t>
  </si>
  <si>
    <t>2:05.70</t>
  </si>
  <si>
    <t>3,60</t>
  </si>
  <si>
    <t>10,90</t>
  </si>
  <si>
    <t>J.Radžius</t>
  </si>
  <si>
    <t>Voruta</t>
  </si>
  <si>
    <t>Tranylė</t>
  </si>
  <si>
    <t>2005-09-20</t>
  </si>
  <si>
    <t>1:42.16</t>
  </si>
  <si>
    <t>3,96</t>
  </si>
  <si>
    <t>6,20</t>
  </si>
  <si>
    <t xml:space="preserve">Evelina </t>
  </si>
  <si>
    <t>Gadlijauskaitė</t>
  </si>
  <si>
    <t>2005-07-26</t>
  </si>
  <si>
    <t>1:56.00</t>
  </si>
  <si>
    <t>3,22</t>
  </si>
  <si>
    <t>6,00</t>
  </si>
  <si>
    <t>Č.Kundrotas</t>
  </si>
  <si>
    <t xml:space="preserve">Margarita </t>
  </si>
  <si>
    <t>Charčiuk</t>
  </si>
  <si>
    <t>2005-12-23</t>
  </si>
  <si>
    <t>3,45</t>
  </si>
  <si>
    <t>7,00</t>
  </si>
  <si>
    <t>Akvilė</t>
  </si>
  <si>
    <t>Bučytė</t>
  </si>
  <si>
    <t>2005-09-14</t>
  </si>
  <si>
    <t>1:51.15</t>
  </si>
  <si>
    <t>2,50</t>
  </si>
  <si>
    <t>Rūta</t>
  </si>
  <si>
    <t>Narcevičiūtė</t>
  </si>
  <si>
    <t>2005-11-24</t>
  </si>
  <si>
    <t>2:15.32</t>
  </si>
  <si>
    <t>9,30</t>
  </si>
  <si>
    <t xml:space="preserve">Agneška  </t>
  </si>
  <si>
    <t xml:space="preserve">Kirzejonok </t>
  </si>
  <si>
    <t>2005-04-24</t>
  </si>
  <si>
    <t>2:04.15</t>
  </si>
  <si>
    <t>2,88</t>
  </si>
  <si>
    <t>NM</t>
  </si>
  <si>
    <t>Andrej</t>
  </si>
  <si>
    <t xml:space="preserve">Lysenko </t>
  </si>
  <si>
    <t xml:space="preserve">2005-06-13 </t>
  </si>
  <si>
    <t>7</t>
  </si>
  <si>
    <t>1:48.27</t>
  </si>
  <si>
    <t>10,00</t>
  </si>
  <si>
    <t>Mažvydas</t>
  </si>
  <si>
    <t>Peleckas</t>
  </si>
  <si>
    <t>2005-04-26</t>
  </si>
  <si>
    <t>1:35.92</t>
  </si>
  <si>
    <t>9,70</t>
  </si>
  <si>
    <t>Žygimantas</t>
  </si>
  <si>
    <t>Jakovlevas</t>
  </si>
  <si>
    <t>2005-06-30</t>
  </si>
  <si>
    <t>1:47.59</t>
  </si>
  <si>
    <t>3,90</t>
  </si>
  <si>
    <t>12,20</t>
  </si>
  <si>
    <t>Aleksandr</t>
  </si>
  <si>
    <t>Kaliničev</t>
  </si>
  <si>
    <t>2005-04-29</t>
  </si>
  <si>
    <t>2:09.29</t>
  </si>
  <si>
    <t>14,00</t>
  </si>
  <si>
    <t>Vilius</t>
  </si>
  <si>
    <t>Sikorskis</t>
  </si>
  <si>
    <t>2005-07-29</t>
  </si>
  <si>
    <t>1:49.48</t>
  </si>
  <si>
    <t>Paulauskas</t>
  </si>
  <si>
    <t>2005-08-25</t>
  </si>
  <si>
    <t>1:57.76</t>
  </si>
  <si>
    <t>10,50</t>
  </si>
  <si>
    <t>Nojus</t>
  </si>
  <si>
    <t>Petkevičius</t>
  </si>
  <si>
    <t>2005-08-05</t>
  </si>
  <si>
    <t>9,90</t>
  </si>
  <si>
    <t>2:01.57</t>
  </si>
  <si>
    <t>10,60</t>
  </si>
  <si>
    <t xml:space="preserve">Roland </t>
  </si>
  <si>
    <t>Antropikas</t>
  </si>
  <si>
    <t>2005-11-14</t>
  </si>
  <si>
    <t>4</t>
  </si>
  <si>
    <t>1:57.85</t>
  </si>
  <si>
    <t>7,10</t>
  </si>
  <si>
    <t>Rafal</t>
  </si>
  <si>
    <t>Griškevič</t>
  </si>
  <si>
    <t>2005-05-12</t>
  </si>
  <si>
    <t>10,80</t>
  </si>
  <si>
    <t>2:00.85</t>
  </si>
  <si>
    <t>12,10</t>
  </si>
  <si>
    <t>2006 m.</t>
  </si>
  <si>
    <t>Rasa</t>
  </si>
  <si>
    <t>Norkūnaitė</t>
  </si>
  <si>
    <t>2006-06-16</t>
  </si>
  <si>
    <t>9.29</t>
  </si>
  <si>
    <t>1:40.83</t>
  </si>
  <si>
    <t>3.87</t>
  </si>
  <si>
    <t>11.10</t>
  </si>
  <si>
    <t>Viltė</t>
  </si>
  <si>
    <t>Kisieliūtė</t>
  </si>
  <si>
    <t>2006-03-03</t>
  </si>
  <si>
    <t>3.55</t>
  </si>
  <si>
    <t>7.20</t>
  </si>
  <si>
    <t xml:space="preserve">Rusnė </t>
  </si>
  <si>
    <t>Lataitytė</t>
  </si>
  <si>
    <t>2006-06-20</t>
  </si>
  <si>
    <t>9.41</t>
  </si>
  <si>
    <t>1:34.42</t>
  </si>
  <si>
    <t>4.05</t>
  </si>
  <si>
    <t>Gabija</t>
  </si>
  <si>
    <t>Saulaitytė</t>
  </si>
  <si>
    <t>2006-12-04</t>
  </si>
  <si>
    <t>9.25</t>
  </si>
  <si>
    <t>1:52.64</t>
  </si>
  <si>
    <t>3.50</t>
  </si>
  <si>
    <t>10.40</t>
  </si>
  <si>
    <t xml:space="preserve">Saulė </t>
  </si>
  <si>
    <t>Rimkutė</t>
  </si>
  <si>
    <t>9.93</t>
  </si>
  <si>
    <t>1:57.01</t>
  </si>
  <si>
    <t>3.36</t>
  </si>
  <si>
    <t>7.30</t>
  </si>
  <si>
    <t>Kasperiūnaitė</t>
  </si>
  <si>
    <t>2006-04-08</t>
  </si>
  <si>
    <t>9.99</t>
  </si>
  <si>
    <t>1:55.74</t>
  </si>
  <si>
    <t>3.48</t>
  </si>
  <si>
    <t>6.20</t>
  </si>
  <si>
    <t xml:space="preserve">Rugilė </t>
  </si>
  <si>
    <t>Balnytė</t>
  </si>
  <si>
    <t>2006-06-10</t>
  </si>
  <si>
    <t>10.71</t>
  </si>
  <si>
    <t>1:59.39</t>
  </si>
  <si>
    <t>3.12</t>
  </si>
  <si>
    <t>Simanavičiūtė</t>
  </si>
  <si>
    <t>2006-03-10</t>
  </si>
  <si>
    <t>2:00.44</t>
  </si>
  <si>
    <t>4.30</t>
  </si>
  <si>
    <t>Justė</t>
  </si>
  <si>
    <t>Gutauskaitė</t>
  </si>
  <si>
    <t>2006-09-13</t>
  </si>
  <si>
    <t>10.16</t>
  </si>
  <si>
    <t>1:56.27</t>
  </si>
  <si>
    <t>3.15</t>
  </si>
  <si>
    <t>Vyr. varžybų teisėjas</t>
  </si>
  <si>
    <t>Irina Krakoviak-Tolstika</t>
  </si>
  <si>
    <t>Vyr. varžybų sekretorė</t>
  </si>
  <si>
    <t>Zita Tindžiulienė</t>
  </si>
  <si>
    <t>Vasiliauskas</t>
  </si>
  <si>
    <t>2006-04-16</t>
  </si>
  <si>
    <t>8.82</t>
  </si>
  <si>
    <t>1:36.41</t>
  </si>
  <si>
    <t>4.22</t>
  </si>
  <si>
    <t>13.00</t>
  </si>
  <si>
    <t>Linas</t>
  </si>
  <si>
    <t>Plančiūnas</t>
  </si>
  <si>
    <t>2006-05-26</t>
  </si>
  <si>
    <t>9.09</t>
  </si>
  <si>
    <t>1:37.48</t>
  </si>
  <si>
    <t>4.28</t>
  </si>
  <si>
    <t>10.90</t>
  </si>
  <si>
    <t xml:space="preserve">Evald </t>
  </si>
  <si>
    <t>Jodko</t>
  </si>
  <si>
    <t>2006-02-23</t>
  </si>
  <si>
    <t>9.72</t>
  </si>
  <si>
    <t>1:42.66</t>
  </si>
  <si>
    <t>3.59</t>
  </si>
  <si>
    <t xml:space="preserve">Tadas </t>
  </si>
  <si>
    <t>Mikulskas</t>
  </si>
  <si>
    <t>2006-06-02</t>
  </si>
  <si>
    <t>2:41.30</t>
  </si>
  <si>
    <t>3.42</t>
  </si>
  <si>
    <t>12.00</t>
  </si>
  <si>
    <t xml:space="preserve">  Žygimantas</t>
  </si>
  <si>
    <t>Kizala</t>
  </si>
  <si>
    <t>2006-04-04</t>
  </si>
  <si>
    <t>10.04</t>
  </si>
  <si>
    <t>1:51.80</t>
  </si>
  <si>
    <t>3.81</t>
  </si>
  <si>
    <t xml:space="preserve">Rytas </t>
  </si>
  <si>
    <t xml:space="preserve">Jankauskas </t>
  </si>
  <si>
    <t>2006-10-09</t>
  </si>
  <si>
    <t>9.64</t>
  </si>
  <si>
    <t>1:49.84</t>
  </si>
  <si>
    <t>3.47</t>
  </si>
  <si>
    <t>Bernardas</t>
  </si>
  <si>
    <t>Markauskas</t>
  </si>
  <si>
    <t>2006-10-08</t>
  </si>
  <si>
    <t>10.60</t>
  </si>
  <si>
    <t>1:42.75</t>
  </si>
  <si>
    <t>Ignas Kristupas</t>
  </si>
  <si>
    <t>Paukštys</t>
  </si>
  <si>
    <t>2006-01-12</t>
  </si>
  <si>
    <t>2:27.62</t>
  </si>
  <si>
    <t>2.98</t>
  </si>
  <si>
    <t>9.90</t>
  </si>
  <si>
    <t>Razgūnas</t>
  </si>
  <si>
    <t>2006-06-07</t>
  </si>
  <si>
    <t>10.73</t>
  </si>
  <si>
    <t>1:50.18</t>
  </si>
  <si>
    <t>3.38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</si>
</sst>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3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3"/>
      <name val="Arial"/>
      <family val="2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12"/>
      <color theme="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3"/>
      <color rgb="FFFF0000"/>
      <name val="Arial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Arial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</font>
    <font>
      <b/>
      <sz val="13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/>
    <xf numFmtId="49" fontId="2" fillId="0" borderId="0" xfId="1" applyNumberFormat="1" applyFont="1"/>
    <xf numFmtId="0" fontId="2" fillId="0" borderId="0" xfId="1" applyFont="1"/>
    <xf numFmtId="49" fontId="2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center"/>
    </xf>
    <xf numFmtId="0" fontId="3" fillId="0" borderId="0" xfId="1" applyFont="1"/>
    <xf numFmtId="49" fontId="2" fillId="0" borderId="0" xfId="1" applyNumberFormat="1" applyFont="1" applyAlignment="1">
      <alignment horizontal="center"/>
    </xf>
    <xf numFmtId="49" fontId="3" fillId="0" borderId="0" xfId="2" applyNumberFormat="1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right"/>
    </xf>
    <xf numFmtId="0" fontId="6" fillId="0" borderId="3" xfId="1" applyFont="1" applyBorder="1" applyAlignment="1">
      <alignment horizontal="left"/>
    </xf>
    <xf numFmtId="49" fontId="6" fillId="0" borderId="4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right"/>
    </xf>
    <xf numFmtId="0" fontId="3" fillId="0" borderId="3" xfId="1" applyFont="1" applyBorder="1" applyAlignment="1">
      <alignment horizontal="left"/>
    </xf>
    <xf numFmtId="49" fontId="3" fillId="0" borderId="3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right"/>
    </xf>
    <xf numFmtId="0" fontId="3" fillId="0" borderId="6" xfId="1" applyFont="1" applyBorder="1" applyAlignment="1">
      <alignment horizontal="left"/>
    </xf>
    <xf numFmtId="49" fontId="3" fillId="0" borderId="6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9" fillId="0" borderId="4" xfId="1" applyNumberFormat="1" applyFont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4" fillId="2" borderId="7" xfId="1" applyNumberFormat="1" applyFont="1" applyFill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49" fontId="3" fillId="0" borderId="7" xfId="1" applyNumberFormat="1" applyFont="1" applyBorder="1" applyAlignment="1">
      <alignment horizontal="left"/>
    </xf>
    <xf numFmtId="0" fontId="11" fillId="2" borderId="2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left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49" fontId="12" fillId="0" borderId="0" xfId="1" applyNumberFormat="1" applyFont="1" applyAlignment="1">
      <alignment horizontal="center"/>
    </xf>
    <xf numFmtId="0" fontId="12" fillId="0" borderId="0" xfId="1" applyFont="1"/>
    <xf numFmtId="0" fontId="6" fillId="0" borderId="2" xfId="1" applyFont="1" applyBorder="1" applyAlignment="1">
      <alignment horizontal="center"/>
    </xf>
    <xf numFmtId="0" fontId="6" fillId="0" borderId="8" xfId="1" applyFont="1" applyBorder="1" applyAlignment="1">
      <alignment horizontal="right"/>
    </xf>
    <xf numFmtId="0" fontId="6" fillId="0" borderId="9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0" xfId="1" applyFont="1" applyBorder="1" applyAlignment="1">
      <alignment horizontal="right"/>
    </xf>
    <xf numFmtId="0" fontId="3" fillId="0" borderId="11" xfId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/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11" fillId="0" borderId="2" xfId="1" applyFont="1" applyBorder="1" applyAlignment="1">
      <alignment horizontal="right"/>
    </xf>
    <xf numFmtId="0" fontId="10" fillId="2" borderId="5" xfId="1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49" fontId="14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0" fontId="13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right"/>
    </xf>
    <xf numFmtId="49" fontId="16" fillId="0" borderId="0" xfId="1" applyNumberFormat="1" applyFont="1" applyAlignment="1">
      <alignment horizontal="center"/>
    </xf>
    <xf numFmtId="0" fontId="17" fillId="0" borderId="0" xfId="1" applyFont="1" applyAlignment="1">
      <alignment horizontal="center"/>
    </xf>
    <xf numFmtId="49" fontId="13" fillId="0" borderId="0" xfId="1" applyNumberFormat="1" applyFont="1" applyAlignment="1">
      <alignment horizontal="left"/>
    </xf>
    <xf numFmtId="49" fontId="13" fillId="0" borderId="0" xfId="2" applyNumberFormat="1" applyFont="1" applyAlignment="1">
      <alignment horizontal="right"/>
    </xf>
    <xf numFmtId="49" fontId="18" fillId="0" borderId="0" xfId="1" applyNumberFormat="1" applyFont="1" applyAlignment="1">
      <alignment horizontal="center"/>
    </xf>
    <xf numFmtId="0" fontId="16" fillId="0" borderId="0" xfId="1" applyFont="1"/>
    <xf numFmtId="0" fontId="1" fillId="0" borderId="1" xfId="1" applyFont="1" applyBorder="1" applyAlignment="1">
      <alignment horizontal="center"/>
    </xf>
    <xf numFmtId="0" fontId="1" fillId="0" borderId="8" xfId="1" applyFont="1" applyBorder="1" applyAlignment="1">
      <alignment horizontal="right"/>
    </xf>
    <xf numFmtId="0" fontId="1" fillId="0" borderId="9" xfId="1" applyFont="1" applyBorder="1" applyAlignment="1">
      <alignment horizontal="left"/>
    </xf>
    <xf numFmtId="49" fontId="1" fillId="0" borderId="4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/>
    <xf numFmtId="0" fontId="3" fillId="0" borderId="4" xfId="1" applyNumberFormat="1" applyFont="1" applyBorder="1" applyAlignment="1">
      <alignment horizontal="center"/>
    </xf>
    <xf numFmtId="49" fontId="3" fillId="0" borderId="1" xfId="4" applyNumberFormat="1" applyFont="1" applyBorder="1"/>
    <xf numFmtId="49" fontId="3" fillId="0" borderId="7" xfId="4" applyNumberFormat="1" applyFont="1" applyBorder="1"/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13" fillId="0" borderId="0" xfId="1" applyFont="1" applyBorder="1" applyAlignment="1">
      <alignment horizontal="left"/>
    </xf>
    <xf numFmtId="49" fontId="13" fillId="0" borderId="0" xfId="1" applyNumberFormat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13" fillId="2" borderId="0" xfId="1" applyNumberFormat="1" applyFont="1" applyFill="1" applyBorder="1" applyAlignment="1">
      <alignment horizontal="center"/>
    </xf>
    <xf numFmtId="0" fontId="3" fillId="0" borderId="12" xfId="1" applyFont="1" applyBorder="1" applyAlignment="1">
      <alignment horizontal="left"/>
    </xf>
    <xf numFmtId="0" fontId="1" fillId="0" borderId="4" xfId="1" applyFont="1" applyBorder="1"/>
    <xf numFmtId="0" fontId="4" fillId="2" borderId="1" xfId="1" applyNumberFormat="1" applyFont="1" applyFill="1" applyBorder="1" applyAlignment="1">
      <alignment horizontal="center"/>
    </xf>
    <xf numFmtId="49" fontId="3" fillId="0" borderId="2" xfId="3" applyNumberFormat="1" applyFont="1" applyBorder="1" applyAlignment="1">
      <alignment horizontal="right"/>
    </xf>
    <xf numFmtId="49" fontId="3" fillId="0" borderId="12" xfId="3" applyNumberFormat="1" applyFont="1" applyBorder="1" applyAlignment="1">
      <alignment horizontal="left"/>
    </xf>
    <xf numFmtId="49" fontId="3" fillId="0" borderId="1" xfId="3" applyNumberFormat="1" applyFont="1" applyBorder="1" applyAlignment="1">
      <alignment horizontal="center"/>
    </xf>
    <xf numFmtId="0" fontId="3" fillId="0" borderId="3" xfId="4" applyNumberFormat="1" applyFont="1" applyBorder="1" applyAlignment="1">
      <alignment horizontal="center"/>
    </xf>
    <xf numFmtId="0" fontId="3" fillId="2" borderId="0" xfId="1" applyFont="1" applyFill="1"/>
    <xf numFmtId="49" fontId="3" fillId="0" borderId="5" xfId="3" applyNumberFormat="1" applyFont="1" applyBorder="1" applyAlignment="1">
      <alignment horizontal="right"/>
    </xf>
    <xf numFmtId="49" fontId="3" fillId="0" borderId="13" xfId="3" applyNumberFormat="1" applyFont="1" applyBorder="1" applyAlignment="1">
      <alignment horizontal="left"/>
    </xf>
    <xf numFmtId="49" fontId="3" fillId="0" borderId="7" xfId="3" applyNumberFormat="1" applyFont="1" applyBorder="1" applyAlignment="1">
      <alignment horizontal="center"/>
    </xf>
    <xf numFmtId="0" fontId="3" fillId="0" borderId="6" xfId="4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49" fontId="3" fillId="0" borderId="3" xfId="3" applyNumberFormat="1" applyFont="1" applyBorder="1" applyAlignment="1">
      <alignment horizontal="left"/>
    </xf>
    <xf numFmtId="0" fontId="3" fillId="0" borderId="1" xfId="4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left"/>
    </xf>
    <xf numFmtId="0" fontId="3" fillId="0" borderId="7" xfId="4" applyNumberFormat="1" applyFont="1" applyBorder="1" applyAlignment="1">
      <alignment horizontal="center"/>
    </xf>
    <xf numFmtId="0" fontId="19" fillId="0" borderId="0" xfId="1" applyFont="1"/>
    <xf numFmtId="0" fontId="3" fillId="2" borderId="4" xfId="1" applyNumberFormat="1" applyFont="1" applyFill="1" applyBorder="1" applyAlignment="1">
      <alignment horizontal="center"/>
    </xf>
    <xf numFmtId="0" fontId="10" fillId="2" borderId="4" xfId="1" applyNumberFormat="1" applyFont="1" applyFill="1" applyBorder="1" applyAlignment="1">
      <alignment horizontal="center"/>
    </xf>
    <xf numFmtId="47" fontId="3" fillId="0" borderId="4" xfId="1" applyNumberFormat="1" applyFont="1" applyBorder="1" applyAlignment="1">
      <alignment horizontal="center"/>
    </xf>
  </cellXfs>
  <cellStyles count="5">
    <cellStyle name="Įprastas 2" xfId="1"/>
    <cellStyle name="Normal" xfId="0" builtinId="0"/>
    <cellStyle name="Normal 2 2" xfId="2"/>
    <cellStyle name="Normal 2 3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1"/>
  <sheetViews>
    <sheetView tabSelected="1" workbookViewId="0">
      <selection activeCell="C127" sqref="C127"/>
    </sheetView>
  </sheetViews>
  <sheetFormatPr defaultColWidth="9.140625" defaultRowHeight="16.5" x14ac:dyDescent="0.25"/>
  <cols>
    <col min="1" max="1" width="5.140625" style="63" customWidth="1"/>
    <col min="2" max="2" width="11.5703125" style="64" customWidth="1"/>
    <col min="3" max="3" width="13.85546875" style="63" customWidth="1"/>
    <col min="4" max="5" width="11.7109375" style="65" customWidth="1"/>
    <col min="6" max="6" width="8.28515625" style="63" customWidth="1"/>
    <col min="7" max="7" width="4.140625" style="63" customWidth="1"/>
    <col min="8" max="8" width="8.28515625" style="16" customWidth="1"/>
    <col min="9" max="9" width="9.7109375" style="16" customWidth="1"/>
    <col min="10" max="10" width="8.28515625" style="16" customWidth="1"/>
    <col min="11" max="11" width="10.42578125" style="16" customWidth="1"/>
    <col min="12" max="12" width="9.28515625" style="16" customWidth="1"/>
    <col min="13" max="13" width="22" style="66" customWidth="1"/>
    <col min="14" max="14" width="9.140625" style="63"/>
    <col min="15" max="15" width="9.140625" style="66"/>
    <col min="16" max="16" width="19.28515625" style="66" customWidth="1"/>
    <col min="17" max="16384" width="9.140625" style="66"/>
  </cols>
  <sheetData>
    <row r="1" spans="1:14" s="5" customFormat="1" x14ac:dyDescent="0.25">
      <c r="A1" s="1"/>
      <c r="B1" s="2"/>
      <c r="C1" s="3" t="s">
        <v>0</v>
      </c>
      <c r="D1" s="4"/>
      <c r="E1" s="4"/>
      <c r="F1" s="1"/>
      <c r="H1" s="1"/>
      <c r="I1" s="1"/>
      <c r="J1" s="2"/>
      <c r="K1" s="1"/>
      <c r="L1" s="1"/>
      <c r="M1" s="1"/>
    </row>
    <row r="2" spans="1:14" s="5" customFormat="1" x14ac:dyDescent="0.25">
      <c r="A2" s="1"/>
      <c r="B2" s="2"/>
      <c r="C2" s="3" t="s">
        <v>1</v>
      </c>
      <c r="D2" s="6"/>
      <c r="E2" s="6"/>
      <c r="F2" s="1"/>
      <c r="H2" s="1"/>
      <c r="I2" s="1"/>
      <c r="J2" s="2"/>
      <c r="K2" s="1"/>
    </row>
    <row r="3" spans="1:14" s="7" customFormat="1" ht="9.75" customHeight="1" x14ac:dyDescent="0.25">
      <c r="B3" s="8"/>
      <c r="D3" s="9"/>
      <c r="E3" s="9"/>
      <c r="F3" s="10"/>
      <c r="H3" s="9"/>
      <c r="I3" s="11"/>
      <c r="J3" s="9"/>
      <c r="K3" s="9"/>
      <c r="L3" s="9"/>
      <c r="N3" s="10"/>
    </row>
    <row r="4" spans="1:14" s="5" customFormat="1" x14ac:dyDescent="0.25">
      <c r="A4" s="1"/>
      <c r="B4" s="2"/>
      <c r="C4" s="3" t="s">
        <v>2</v>
      </c>
      <c r="D4" s="6"/>
      <c r="E4" s="6"/>
      <c r="F4" s="1"/>
      <c r="G4" s="12"/>
      <c r="H4" s="1"/>
      <c r="I4" s="12" t="s">
        <v>3</v>
      </c>
      <c r="J4" s="2"/>
      <c r="K4" s="1"/>
    </row>
    <row r="5" spans="1:14" s="5" customFormat="1" x14ac:dyDescent="0.25">
      <c r="A5" s="1"/>
      <c r="B5" s="2"/>
      <c r="C5" s="3"/>
      <c r="D5" s="6"/>
      <c r="E5" s="6"/>
      <c r="F5" s="1"/>
      <c r="G5" s="12"/>
      <c r="H5" s="1"/>
      <c r="I5" s="12"/>
      <c r="J5" s="2"/>
      <c r="K5" s="1"/>
    </row>
    <row r="6" spans="1:14" s="15" customFormat="1" ht="15.75" x14ac:dyDescent="0.25">
      <c r="A6" s="10"/>
      <c r="B6" s="8"/>
      <c r="C6" s="10"/>
      <c r="D6" s="13" t="s">
        <v>4</v>
      </c>
      <c r="E6" s="13"/>
      <c r="F6" s="14" t="s">
        <v>5</v>
      </c>
      <c r="G6" s="10"/>
      <c r="H6" s="11"/>
      <c r="I6" s="11"/>
      <c r="J6" s="11"/>
      <c r="K6" s="11"/>
      <c r="L6" s="11"/>
      <c r="N6" s="10"/>
    </row>
    <row r="7" spans="1:14" s="5" customFormat="1" ht="21.6" customHeight="1" x14ac:dyDescent="0.25">
      <c r="A7" s="1"/>
      <c r="B7" s="2"/>
      <c r="C7" s="1"/>
      <c r="D7" s="16"/>
      <c r="E7" s="16"/>
      <c r="F7" s="1"/>
      <c r="G7" s="1"/>
      <c r="H7" s="16"/>
      <c r="I7" s="16"/>
      <c r="J7" s="9"/>
      <c r="K7" s="17"/>
      <c r="L7" s="18"/>
      <c r="N7" s="1"/>
    </row>
    <row r="8" spans="1:14" s="25" customFormat="1" ht="12" x14ac:dyDescent="0.2">
      <c r="A8" s="19" t="s">
        <v>6</v>
      </c>
      <c r="B8" s="20" t="s">
        <v>7</v>
      </c>
      <c r="C8" s="21" t="s">
        <v>8</v>
      </c>
      <c r="D8" s="22" t="s">
        <v>9</v>
      </c>
      <c r="E8" s="22" t="s">
        <v>10</v>
      </c>
      <c r="F8" s="23" t="s">
        <v>11</v>
      </c>
      <c r="G8" s="23"/>
      <c r="H8" s="22" t="s">
        <v>12</v>
      </c>
      <c r="I8" s="22" t="s">
        <v>13</v>
      </c>
      <c r="J8" s="22" t="s">
        <v>14</v>
      </c>
      <c r="K8" s="22" t="s">
        <v>15</v>
      </c>
      <c r="L8" s="22" t="s">
        <v>16</v>
      </c>
      <c r="M8" s="22" t="s">
        <v>17</v>
      </c>
      <c r="N8" s="24"/>
    </row>
    <row r="9" spans="1:14" s="15" customFormat="1" ht="18" customHeight="1" x14ac:dyDescent="0.25">
      <c r="A9" s="26">
        <v>1</v>
      </c>
      <c r="B9" s="27" t="s">
        <v>18</v>
      </c>
      <c r="C9" s="28" t="s">
        <v>19</v>
      </c>
      <c r="D9" s="29" t="s">
        <v>20</v>
      </c>
      <c r="E9" s="29" t="s">
        <v>21</v>
      </c>
      <c r="F9" s="30">
        <v>3</v>
      </c>
      <c r="G9" s="31" t="s">
        <v>22</v>
      </c>
      <c r="H9" s="32" t="s">
        <v>23</v>
      </c>
      <c r="I9" s="32" t="s">
        <v>24</v>
      </c>
      <c r="J9" s="32" t="s">
        <v>25</v>
      </c>
      <c r="K9" s="32" t="s">
        <v>26</v>
      </c>
      <c r="L9" s="33">
        <f>L10</f>
        <v>293</v>
      </c>
      <c r="M9" s="34" t="s">
        <v>27</v>
      </c>
      <c r="N9" s="10"/>
    </row>
    <row r="10" spans="1:14" s="15" customFormat="1" ht="18" customHeight="1" x14ac:dyDescent="0.25">
      <c r="A10" s="35"/>
      <c r="B10" s="36"/>
      <c r="C10" s="37"/>
      <c r="D10" s="38"/>
      <c r="E10" s="38"/>
      <c r="F10" s="39"/>
      <c r="G10" s="40" t="s">
        <v>28</v>
      </c>
      <c r="H10" s="41">
        <v>88</v>
      </c>
      <c r="I10" s="42">
        <v>81</v>
      </c>
      <c r="J10" s="42">
        <v>79</v>
      </c>
      <c r="K10" s="42">
        <v>45</v>
      </c>
      <c r="L10" s="43">
        <f>SUM(H10,I10,J10,K10)</f>
        <v>293</v>
      </c>
      <c r="M10" s="44"/>
      <c r="N10" s="10"/>
    </row>
    <row r="11" spans="1:14" s="15" customFormat="1" ht="18" customHeight="1" x14ac:dyDescent="0.25">
      <c r="A11" s="45">
        <v>2</v>
      </c>
      <c r="B11" s="27" t="s">
        <v>29</v>
      </c>
      <c r="C11" s="28" t="s">
        <v>30</v>
      </c>
      <c r="D11" s="46" t="s">
        <v>31</v>
      </c>
      <c r="E11" s="46" t="s">
        <v>21</v>
      </c>
      <c r="F11" s="30">
        <v>17</v>
      </c>
      <c r="G11" s="31" t="s">
        <v>22</v>
      </c>
      <c r="H11" s="32" t="s">
        <v>32</v>
      </c>
      <c r="I11" s="32" t="s">
        <v>33</v>
      </c>
      <c r="J11" s="32" t="s">
        <v>34</v>
      </c>
      <c r="K11" s="32" t="s">
        <v>35</v>
      </c>
      <c r="L11" s="33">
        <f>L12</f>
        <v>266</v>
      </c>
      <c r="M11" s="34" t="s">
        <v>36</v>
      </c>
      <c r="N11" s="10"/>
    </row>
    <row r="12" spans="1:14" s="15" customFormat="1" ht="18" customHeight="1" x14ac:dyDescent="0.25">
      <c r="A12" s="47"/>
      <c r="B12" s="36"/>
      <c r="C12" s="37"/>
      <c r="D12" s="44"/>
      <c r="E12" s="44"/>
      <c r="F12" s="39"/>
      <c r="G12" s="40" t="s">
        <v>28</v>
      </c>
      <c r="H12" s="41">
        <v>87</v>
      </c>
      <c r="I12" s="42">
        <v>81</v>
      </c>
      <c r="J12" s="42">
        <v>71</v>
      </c>
      <c r="K12" s="42">
        <v>27</v>
      </c>
      <c r="L12" s="43">
        <f>SUM(H12,I12,J12,K12)</f>
        <v>266</v>
      </c>
      <c r="M12" s="44"/>
      <c r="N12" s="10"/>
    </row>
    <row r="13" spans="1:14" s="15" customFormat="1" ht="18" customHeight="1" x14ac:dyDescent="0.25">
      <c r="A13" s="45">
        <v>3</v>
      </c>
      <c r="B13" s="27" t="s">
        <v>37</v>
      </c>
      <c r="C13" s="28" t="s">
        <v>38</v>
      </c>
      <c r="D13" s="46" t="s">
        <v>39</v>
      </c>
      <c r="E13" s="46" t="s">
        <v>21</v>
      </c>
      <c r="F13" s="30">
        <v>15</v>
      </c>
      <c r="G13" s="31" t="s">
        <v>22</v>
      </c>
      <c r="H13" s="32" t="s">
        <v>40</v>
      </c>
      <c r="I13" s="32" t="s">
        <v>41</v>
      </c>
      <c r="J13" s="32" t="s">
        <v>42</v>
      </c>
      <c r="K13" s="32" t="s">
        <v>43</v>
      </c>
      <c r="L13" s="33">
        <f>L14</f>
        <v>255</v>
      </c>
      <c r="M13" s="34" t="s">
        <v>36</v>
      </c>
      <c r="N13" s="10"/>
    </row>
    <row r="14" spans="1:14" s="15" customFormat="1" ht="18" customHeight="1" x14ac:dyDescent="0.25">
      <c r="A14" s="47"/>
      <c r="B14" s="36"/>
      <c r="C14" s="37"/>
      <c r="D14" s="44"/>
      <c r="E14" s="44"/>
      <c r="F14" s="39"/>
      <c r="G14" s="40" t="s">
        <v>28</v>
      </c>
      <c r="H14" s="41">
        <v>68</v>
      </c>
      <c r="I14" s="42">
        <v>64</v>
      </c>
      <c r="J14" s="42">
        <v>72</v>
      </c>
      <c r="K14" s="42">
        <v>51</v>
      </c>
      <c r="L14" s="43">
        <f>SUM(H14,I14,J14,K14)</f>
        <v>255</v>
      </c>
      <c r="M14" s="44"/>
      <c r="N14" s="10"/>
    </row>
    <row r="15" spans="1:14" s="15" customFormat="1" ht="18" customHeight="1" x14ac:dyDescent="0.25">
      <c r="A15" s="45">
        <v>4</v>
      </c>
      <c r="B15" s="27" t="s">
        <v>44</v>
      </c>
      <c r="C15" s="28" t="s">
        <v>45</v>
      </c>
      <c r="D15" s="46" t="s">
        <v>46</v>
      </c>
      <c r="E15" s="46" t="s">
        <v>21</v>
      </c>
      <c r="F15" s="30">
        <v>11</v>
      </c>
      <c r="G15" s="31" t="s">
        <v>22</v>
      </c>
      <c r="H15" s="32" t="s">
        <v>47</v>
      </c>
      <c r="I15" s="32" t="s">
        <v>48</v>
      </c>
      <c r="J15" s="32" t="s">
        <v>49</v>
      </c>
      <c r="K15" s="32" t="s">
        <v>50</v>
      </c>
      <c r="L15" s="33">
        <f>L16</f>
        <v>253</v>
      </c>
      <c r="M15" s="34" t="s">
        <v>51</v>
      </c>
      <c r="N15" s="10"/>
    </row>
    <row r="16" spans="1:14" s="15" customFormat="1" ht="18" customHeight="1" x14ac:dyDescent="0.25">
      <c r="A16" s="47"/>
      <c r="B16" s="36"/>
      <c r="C16" s="37"/>
      <c r="D16" s="44"/>
      <c r="E16" s="44"/>
      <c r="F16" s="39"/>
      <c r="G16" s="40" t="s">
        <v>28</v>
      </c>
      <c r="H16" s="41">
        <v>80</v>
      </c>
      <c r="I16" s="42">
        <v>62</v>
      </c>
      <c r="J16" s="42">
        <v>59</v>
      </c>
      <c r="K16" s="42">
        <v>52</v>
      </c>
      <c r="L16" s="43">
        <f>SUM(H16,I16,J16,K16)</f>
        <v>253</v>
      </c>
      <c r="M16" s="44"/>
      <c r="N16" s="10"/>
    </row>
    <row r="17" spans="1:14" s="15" customFormat="1" ht="18" customHeight="1" x14ac:dyDescent="0.25">
      <c r="A17" s="45">
        <v>5</v>
      </c>
      <c r="B17" s="27" t="s">
        <v>52</v>
      </c>
      <c r="C17" s="28" t="s">
        <v>53</v>
      </c>
      <c r="D17" s="46" t="s">
        <v>54</v>
      </c>
      <c r="E17" s="46" t="s">
        <v>21</v>
      </c>
      <c r="F17" s="30">
        <v>4</v>
      </c>
      <c r="G17" s="31" t="s">
        <v>22</v>
      </c>
      <c r="H17" s="32" t="s">
        <v>55</v>
      </c>
      <c r="I17" s="32" t="s">
        <v>56</v>
      </c>
      <c r="J17" s="32" t="s">
        <v>57</v>
      </c>
      <c r="K17" s="32" t="s">
        <v>23</v>
      </c>
      <c r="L17" s="33">
        <f>L18</f>
        <v>252</v>
      </c>
      <c r="M17" s="34" t="s">
        <v>27</v>
      </c>
      <c r="N17" s="10"/>
    </row>
    <row r="18" spans="1:14" s="15" customFormat="1" ht="18" customHeight="1" x14ac:dyDescent="0.25">
      <c r="A18" s="47"/>
      <c r="B18" s="36"/>
      <c r="C18" s="37"/>
      <c r="D18" s="44"/>
      <c r="E18" s="44"/>
      <c r="F18" s="39"/>
      <c r="G18" s="40" t="s">
        <v>28</v>
      </c>
      <c r="H18" s="41">
        <v>78</v>
      </c>
      <c r="I18" s="42">
        <v>66</v>
      </c>
      <c r="J18" s="42">
        <v>78</v>
      </c>
      <c r="K18" s="42">
        <v>30</v>
      </c>
      <c r="L18" s="43">
        <f>SUM(H18,I18,J18,K18)</f>
        <v>252</v>
      </c>
      <c r="M18" s="44"/>
      <c r="N18" s="10"/>
    </row>
    <row r="19" spans="1:14" s="15" customFormat="1" ht="18" customHeight="1" x14ac:dyDescent="0.25">
      <c r="A19" s="45">
        <v>6</v>
      </c>
      <c r="B19" s="27" t="s">
        <v>58</v>
      </c>
      <c r="C19" s="28" t="s">
        <v>59</v>
      </c>
      <c r="D19" s="46" t="s">
        <v>60</v>
      </c>
      <c r="E19" s="46" t="s">
        <v>21</v>
      </c>
      <c r="F19" s="30">
        <v>5</v>
      </c>
      <c r="G19" s="31" t="s">
        <v>22</v>
      </c>
      <c r="H19" s="32" t="s">
        <v>61</v>
      </c>
      <c r="I19" s="32" t="s">
        <v>62</v>
      </c>
      <c r="J19" s="32" t="s">
        <v>63</v>
      </c>
      <c r="K19" s="32" t="s">
        <v>64</v>
      </c>
      <c r="L19" s="33">
        <f>L20</f>
        <v>245</v>
      </c>
      <c r="M19" s="34" t="s">
        <v>27</v>
      </c>
      <c r="N19" s="10"/>
    </row>
    <row r="20" spans="1:14" s="15" customFormat="1" ht="18" customHeight="1" x14ac:dyDescent="0.25">
      <c r="A20" s="47"/>
      <c r="B20" s="36"/>
      <c r="C20" s="37"/>
      <c r="D20" s="44"/>
      <c r="E20" s="44"/>
      <c r="F20" s="39"/>
      <c r="G20" s="40" t="s">
        <v>28</v>
      </c>
      <c r="H20" s="41">
        <v>81</v>
      </c>
      <c r="I20" s="42">
        <v>46</v>
      </c>
      <c r="J20" s="42">
        <v>61</v>
      </c>
      <c r="K20" s="42">
        <v>57</v>
      </c>
      <c r="L20" s="43">
        <f>SUM(H20,I20,J20,K20)</f>
        <v>245</v>
      </c>
      <c r="M20" s="44"/>
      <c r="N20" s="10"/>
    </row>
    <row r="21" spans="1:14" s="15" customFormat="1" ht="18" customHeight="1" x14ac:dyDescent="0.25">
      <c r="A21" s="45">
        <v>7</v>
      </c>
      <c r="B21" s="27" t="s">
        <v>65</v>
      </c>
      <c r="C21" s="28" t="s">
        <v>66</v>
      </c>
      <c r="D21" s="46" t="s">
        <v>67</v>
      </c>
      <c r="E21" s="46" t="s">
        <v>21</v>
      </c>
      <c r="F21" s="30">
        <v>14</v>
      </c>
      <c r="G21" s="31" t="s">
        <v>22</v>
      </c>
      <c r="H21" s="32" t="s">
        <v>68</v>
      </c>
      <c r="I21" s="32" t="s">
        <v>69</v>
      </c>
      <c r="J21" s="32" t="s">
        <v>70</v>
      </c>
      <c r="K21" s="32" t="s">
        <v>26</v>
      </c>
      <c r="L21" s="33">
        <f>L22</f>
        <v>235</v>
      </c>
      <c r="M21" s="34" t="s">
        <v>71</v>
      </c>
      <c r="N21" s="10"/>
    </row>
    <row r="22" spans="1:14" s="15" customFormat="1" ht="18" customHeight="1" x14ac:dyDescent="0.25">
      <c r="A22" s="47"/>
      <c r="B22" s="36"/>
      <c r="C22" s="37"/>
      <c r="D22" s="44"/>
      <c r="E22" s="44"/>
      <c r="F22" s="39"/>
      <c r="G22" s="40" t="s">
        <v>28</v>
      </c>
      <c r="H22" s="41">
        <v>75</v>
      </c>
      <c r="I22" s="42">
        <v>69</v>
      </c>
      <c r="J22" s="42">
        <v>46</v>
      </c>
      <c r="K22" s="42">
        <v>45</v>
      </c>
      <c r="L22" s="43">
        <f>SUM(H22,I22,J22,K22)</f>
        <v>235</v>
      </c>
      <c r="M22" s="44"/>
      <c r="N22" s="10"/>
    </row>
    <row r="23" spans="1:14" s="15" customFormat="1" ht="18" customHeight="1" x14ac:dyDescent="0.25">
      <c r="A23" s="45">
        <v>8</v>
      </c>
      <c r="B23" s="27" t="s">
        <v>72</v>
      </c>
      <c r="C23" s="28" t="s">
        <v>73</v>
      </c>
      <c r="D23" s="46" t="s">
        <v>74</v>
      </c>
      <c r="E23" s="46" t="s">
        <v>21</v>
      </c>
      <c r="F23" s="30">
        <v>2</v>
      </c>
      <c r="G23" s="31" t="s">
        <v>22</v>
      </c>
      <c r="H23" s="32" t="s">
        <v>75</v>
      </c>
      <c r="I23" s="32" t="s">
        <v>76</v>
      </c>
      <c r="J23" s="32" t="s">
        <v>77</v>
      </c>
      <c r="K23" s="32" t="s">
        <v>78</v>
      </c>
      <c r="L23" s="33">
        <f>L24</f>
        <v>235</v>
      </c>
      <c r="M23" s="34" t="s">
        <v>79</v>
      </c>
      <c r="N23" s="10"/>
    </row>
    <row r="24" spans="1:14" s="15" customFormat="1" ht="18" customHeight="1" x14ac:dyDescent="0.25">
      <c r="A24" s="47"/>
      <c r="B24" s="36"/>
      <c r="C24" s="37"/>
      <c r="D24" s="44"/>
      <c r="E24" s="44"/>
      <c r="F24" s="39"/>
      <c r="G24" s="40" t="s">
        <v>28</v>
      </c>
      <c r="H24" s="41">
        <v>61</v>
      </c>
      <c r="I24" s="42">
        <v>70</v>
      </c>
      <c r="J24" s="42">
        <v>45</v>
      </c>
      <c r="K24" s="42">
        <v>59</v>
      </c>
      <c r="L24" s="43">
        <f>SUM(H24,I24,J24,K24)</f>
        <v>235</v>
      </c>
      <c r="M24" s="44"/>
      <c r="N24" s="10"/>
    </row>
    <row r="25" spans="1:14" s="15" customFormat="1" ht="18" customHeight="1" x14ac:dyDescent="0.25">
      <c r="A25" s="45">
        <v>9</v>
      </c>
      <c r="B25" s="27" t="s">
        <v>80</v>
      </c>
      <c r="C25" s="28" t="s">
        <v>81</v>
      </c>
      <c r="D25" s="46" t="s">
        <v>82</v>
      </c>
      <c r="E25" s="46" t="s">
        <v>21</v>
      </c>
      <c r="F25" s="30">
        <v>9</v>
      </c>
      <c r="G25" s="31" t="s">
        <v>22</v>
      </c>
      <c r="H25" s="32" t="s">
        <v>83</v>
      </c>
      <c r="I25" s="32" t="s">
        <v>84</v>
      </c>
      <c r="J25" s="32" t="s">
        <v>85</v>
      </c>
      <c r="K25" s="32" t="s">
        <v>86</v>
      </c>
      <c r="L25" s="33">
        <f>L26</f>
        <v>230</v>
      </c>
      <c r="M25" s="34" t="s">
        <v>87</v>
      </c>
      <c r="N25" s="10"/>
    </row>
    <row r="26" spans="1:14" s="15" customFormat="1" ht="18" customHeight="1" x14ac:dyDescent="0.25">
      <c r="A26" s="47"/>
      <c r="B26" s="36"/>
      <c r="C26" s="37"/>
      <c r="D26" s="44"/>
      <c r="E26" s="44"/>
      <c r="F26" s="39"/>
      <c r="G26" s="40" t="s">
        <v>28</v>
      </c>
      <c r="H26" s="41">
        <v>75</v>
      </c>
      <c r="I26" s="42">
        <v>49</v>
      </c>
      <c r="J26" s="42">
        <v>52</v>
      </c>
      <c r="K26" s="42">
        <v>54</v>
      </c>
      <c r="L26" s="43">
        <f>SUM(H26,I26,J26,K26)</f>
        <v>230</v>
      </c>
      <c r="M26" s="44"/>
      <c r="N26" s="10"/>
    </row>
    <row r="27" spans="1:14" s="15" customFormat="1" ht="18" customHeight="1" x14ac:dyDescent="0.25">
      <c r="A27" s="45">
        <v>10</v>
      </c>
      <c r="B27" s="27" t="s">
        <v>88</v>
      </c>
      <c r="C27" s="28" t="s">
        <v>89</v>
      </c>
      <c r="D27" s="46" t="s">
        <v>90</v>
      </c>
      <c r="E27" s="46" t="s">
        <v>21</v>
      </c>
      <c r="F27" s="30">
        <v>6</v>
      </c>
      <c r="G27" s="31" t="s">
        <v>22</v>
      </c>
      <c r="H27" s="32" t="s">
        <v>91</v>
      </c>
      <c r="I27" s="32" t="s">
        <v>92</v>
      </c>
      <c r="J27" s="32" t="s">
        <v>93</v>
      </c>
      <c r="K27" s="32" t="s">
        <v>43</v>
      </c>
      <c r="L27" s="33">
        <f>L28</f>
        <v>217</v>
      </c>
      <c r="M27" s="34" t="s">
        <v>94</v>
      </c>
      <c r="N27" s="10"/>
    </row>
    <row r="28" spans="1:14" s="15" customFormat="1" ht="18" customHeight="1" x14ac:dyDescent="0.25">
      <c r="A28" s="47"/>
      <c r="B28" s="36"/>
      <c r="C28" s="37"/>
      <c r="D28" s="44"/>
      <c r="E28" s="44"/>
      <c r="F28" s="39"/>
      <c r="G28" s="40" t="s">
        <v>28</v>
      </c>
      <c r="H28" s="41">
        <v>73</v>
      </c>
      <c r="I28" s="42">
        <v>31</v>
      </c>
      <c r="J28" s="42">
        <v>62</v>
      </c>
      <c r="K28" s="42">
        <v>51</v>
      </c>
      <c r="L28" s="43">
        <f>SUM(H28,I28,J28,K28)</f>
        <v>217</v>
      </c>
      <c r="M28" s="44"/>
      <c r="N28" s="10"/>
    </row>
    <row r="29" spans="1:14" s="15" customFormat="1" ht="18" customHeight="1" x14ac:dyDescent="0.25">
      <c r="A29" s="45">
        <v>11</v>
      </c>
      <c r="B29" s="27" t="s">
        <v>95</v>
      </c>
      <c r="C29" s="28" t="s">
        <v>96</v>
      </c>
      <c r="D29" s="46" t="s">
        <v>97</v>
      </c>
      <c r="E29" s="46"/>
      <c r="F29" s="30">
        <v>13</v>
      </c>
      <c r="G29" s="31" t="s">
        <v>22</v>
      </c>
      <c r="H29" s="32" t="s">
        <v>98</v>
      </c>
      <c r="I29" s="32" t="s">
        <v>99</v>
      </c>
      <c r="J29" s="32" t="s">
        <v>77</v>
      </c>
      <c r="K29" s="32" t="s">
        <v>100</v>
      </c>
      <c r="L29" s="33">
        <f>L30</f>
        <v>208</v>
      </c>
      <c r="M29" s="34" t="s">
        <v>71</v>
      </c>
      <c r="N29" s="10"/>
    </row>
    <row r="30" spans="1:14" s="15" customFormat="1" ht="18" customHeight="1" x14ac:dyDescent="0.25">
      <c r="A30" s="47"/>
      <c r="B30" s="36"/>
      <c r="C30" s="37"/>
      <c r="D30" s="44"/>
      <c r="E30" s="44"/>
      <c r="F30" s="39"/>
      <c r="G30" s="40" t="s">
        <v>28</v>
      </c>
      <c r="H30" s="41">
        <v>56</v>
      </c>
      <c r="I30" s="42">
        <v>49</v>
      </c>
      <c r="J30" s="42">
        <v>45</v>
      </c>
      <c r="K30" s="42">
        <v>58</v>
      </c>
      <c r="L30" s="43">
        <f>SUM(H30,I30,J30,K30)</f>
        <v>208</v>
      </c>
      <c r="M30" s="44"/>
      <c r="N30" s="10"/>
    </row>
    <row r="31" spans="1:14" s="15" customFormat="1" ht="18" customHeight="1" x14ac:dyDescent="0.25">
      <c r="A31" s="45">
        <v>12</v>
      </c>
      <c r="B31" s="27" t="s">
        <v>101</v>
      </c>
      <c r="C31" s="28" t="s">
        <v>102</v>
      </c>
      <c r="D31" s="46" t="s">
        <v>103</v>
      </c>
      <c r="E31" s="46" t="s">
        <v>21</v>
      </c>
      <c r="F31" s="30">
        <v>20</v>
      </c>
      <c r="G31" s="31" t="s">
        <v>22</v>
      </c>
      <c r="H31" s="32" t="s">
        <v>104</v>
      </c>
      <c r="I31" s="32" t="s">
        <v>105</v>
      </c>
      <c r="J31" s="32" t="s">
        <v>106</v>
      </c>
      <c r="K31" s="32" t="s">
        <v>107</v>
      </c>
      <c r="L31" s="33">
        <f>L32</f>
        <v>202</v>
      </c>
      <c r="M31" s="34" t="s">
        <v>108</v>
      </c>
      <c r="N31" s="10"/>
    </row>
    <row r="32" spans="1:14" s="15" customFormat="1" ht="18" customHeight="1" x14ac:dyDescent="0.25">
      <c r="A32" s="47"/>
      <c r="B32" s="36"/>
      <c r="C32" s="37"/>
      <c r="D32" s="44"/>
      <c r="E32" s="44"/>
      <c r="F32" s="39"/>
      <c r="G32" s="40" t="s">
        <v>28</v>
      </c>
      <c r="H32" s="41">
        <v>62</v>
      </c>
      <c r="I32" s="42">
        <v>43</v>
      </c>
      <c r="J32" s="42">
        <v>64</v>
      </c>
      <c r="K32" s="42">
        <v>33</v>
      </c>
      <c r="L32" s="43">
        <f>SUM(H32,I32,J32,K32)</f>
        <v>202</v>
      </c>
      <c r="M32" s="48" t="s">
        <v>109</v>
      </c>
      <c r="N32" s="10"/>
    </row>
    <row r="33" spans="1:14" s="15" customFormat="1" ht="18" customHeight="1" x14ac:dyDescent="0.25">
      <c r="A33" s="45">
        <v>13</v>
      </c>
      <c r="B33" s="27" t="s">
        <v>110</v>
      </c>
      <c r="C33" s="28" t="s">
        <v>111</v>
      </c>
      <c r="D33" s="46" t="s">
        <v>112</v>
      </c>
      <c r="E33" s="46" t="s">
        <v>21</v>
      </c>
      <c r="F33" s="30">
        <v>10</v>
      </c>
      <c r="G33" s="31" t="s">
        <v>22</v>
      </c>
      <c r="H33" s="32" t="s">
        <v>113</v>
      </c>
      <c r="I33" s="32" t="s">
        <v>114</v>
      </c>
      <c r="J33" s="32" t="s">
        <v>115</v>
      </c>
      <c r="K33" s="32" t="s">
        <v>116</v>
      </c>
      <c r="L33" s="33">
        <f>L34</f>
        <v>189</v>
      </c>
      <c r="M33" s="34" t="s">
        <v>87</v>
      </c>
      <c r="N33" s="10"/>
    </row>
    <row r="34" spans="1:14" s="15" customFormat="1" ht="18" customHeight="1" x14ac:dyDescent="0.25">
      <c r="A34" s="47"/>
      <c r="B34" s="36"/>
      <c r="C34" s="37"/>
      <c r="D34" s="44"/>
      <c r="E34" s="44"/>
      <c r="F34" s="39"/>
      <c r="G34" s="40" t="s">
        <v>28</v>
      </c>
      <c r="H34" s="41">
        <v>55</v>
      </c>
      <c r="I34" s="42">
        <v>39</v>
      </c>
      <c r="J34" s="42">
        <v>46</v>
      </c>
      <c r="K34" s="42">
        <v>49</v>
      </c>
      <c r="L34" s="43">
        <f>SUM(H34,I34,J34,K34)</f>
        <v>189</v>
      </c>
      <c r="M34" s="44"/>
      <c r="N34" s="10"/>
    </row>
    <row r="35" spans="1:14" s="15" customFormat="1" ht="18" customHeight="1" x14ac:dyDescent="0.25">
      <c r="A35" s="45">
        <v>14</v>
      </c>
      <c r="B35" s="27" t="s">
        <v>117</v>
      </c>
      <c r="C35" s="28" t="s">
        <v>118</v>
      </c>
      <c r="D35" s="46" t="s">
        <v>119</v>
      </c>
      <c r="E35" s="46" t="s">
        <v>21</v>
      </c>
      <c r="F35" s="30">
        <v>8</v>
      </c>
      <c r="G35" s="31" t="s">
        <v>22</v>
      </c>
      <c r="H35" s="32" t="s">
        <v>120</v>
      </c>
      <c r="I35" s="32" t="s">
        <v>121</v>
      </c>
      <c r="J35" s="32" t="s">
        <v>122</v>
      </c>
      <c r="K35" s="32" t="s">
        <v>123</v>
      </c>
      <c r="L35" s="33">
        <f>L36</f>
        <v>188</v>
      </c>
      <c r="M35" s="34" t="s">
        <v>79</v>
      </c>
      <c r="N35" s="10"/>
    </row>
    <row r="36" spans="1:14" s="15" customFormat="1" ht="18" customHeight="1" x14ac:dyDescent="0.25">
      <c r="A36" s="47"/>
      <c r="B36" s="36"/>
      <c r="C36" s="37"/>
      <c r="D36" s="44"/>
      <c r="E36" s="44"/>
      <c r="F36" s="39"/>
      <c r="G36" s="40" t="s">
        <v>28</v>
      </c>
      <c r="H36" s="41">
        <v>57</v>
      </c>
      <c r="I36" s="42">
        <v>49</v>
      </c>
      <c r="J36" s="42">
        <v>48</v>
      </c>
      <c r="K36" s="42">
        <v>34</v>
      </c>
      <c r="L36" s="43">
        <f>SUM(H36,I36,J36,K36)</f>
        <v>188</v>
      </c>
      <c r="M36" s="44"/>
      <c r="N36" s="10"/>
    </row>
    <row r="37" spans="1:14" s="15" customFormat="1" ht="18" customHeight="1" x14ac:dyDescent="0.25">
      <c r="A37" s="45">
        <v>15</v>
      </c>
      <c r="B37" s="27" t="s">
        <v>124</v>
      </c>
      <c r="C37" s="28" t="s">
        <v>125</v>
      </c>
      <c r="D37" s="46" t="s">
        <v>126</v>
      </c>
      <c r="E37" s="46" t="s">
        <v>21</v>
      </c>
      <c r="F37" s="30">
        <v>7</v>
      </c>
      <c r="G37" s="31" t="s">
        <v>22</v>
      </c>
      <c r="H37" s="32" t="s">
        <v>127</v>
      </c>
      <c r="I37" s="32" t="s">
        <v>128</v>
      </c>
      <c r="J37" s="32" t="s">
        <v>129</v>
      </c>
      <c r="K37" s="32" t="s">
        <v>130</v>
      </c>
      <c r="L37" s="33">
        <f>L38</f>
        <v>173</v>
      </c>
      <c r="M37" s="34" t="s">
        <v>94</v>
      </c>
      <c r="N37" s="10"/>
    </row>
    <row r="38" spans="1:14" s="15" customFormat="1" ht="18" customHeight="1" x14ac:dyDescent="0.25">
      <c r="A38" s="47"/>
      <c r="B38" s="36"/>
      <c r="C38" s="37"/>
      <c r="D38" s="44"/>
      <c r="E38" s="44"/>
      <c r="F38" s="39"/>
      <c r="G38" s="40" t="s">
        <v>28</v>
      </c>
      <c r="H38" s="41">
        <v>49</v>
      </c>
      <c r="I38" s="42">
        <v>47</v>
      </c>
      <c r="J38" s="42">
        <v>49</v>
      </c>
      <c r="K38" s="42">
        <v>28</v>
      </c>
      <c r="L38" s="43">
        <f>SUM(H38,I38,J38,K38)</f>
        <v>173</v>
      </c>
      <c r="M38" s="44"/>
      <c r="N38" s="10"/>
    </row>
    <row r="39" spans="1:14" s="15" customFormat="1" ht="18" customHeight="1" x14ac:dyDescent="0.25">
      <c r="A39" s="45">
        <v>16</v>
      </c>
      <c r="B39" s="27" t="s">
        <v>131</v>
      </c>
      <c r="C39" s="28" t="s">
        <v>132</v>
      </c>
      <c r="D39" s="46" t="s">
        <v>133</v>
      </c>
      <c r="E39" s="46" t="s">
        <v>21</v>
      </c>
      <c r="F39" s="30">
        <v>16</v>
      </c>
      <c r="G39" s="31" t="s">
        <v>22</v>
      </c>
      <c r="H39" s="32" t="s">
        <v>134</v>
      </c>
      <c r="I39" s="32" t="s">
        <v>135</v>
      </c>
      <c r="J39" s="32" t="s">
        <v>136</v>
      </c>
      <c r="K39" s="32" t="s">
        <v>137</v>
      </c>
      <c r="L39" s="33">
        <f>L40</f>
        <v>168</v>
      </c>
      <c r="M39" s="34" t="s">
        <v>36</v>
      </c>
      <c r="N39" s="10"/>
    </row>
    <row r="40" spans="1:14" s="15" customFormat="1" ht="18" customHeight="1" x14ac:dyDescent="0.25">
      <c r="A40" s="47"/>
      <c r="B40" s="36"/>
      <c r="C40" s="37"/>
      <c r="D40" s="44"/>
      <c r="E40" s="44"/>
      <c r="F40" s="39"/>
      <c r="G40" s="40" t="s">
        <v>28</v>
      </c>
      <c r="H40" s="41">
        <v>49</v>
      </c>
      <c r="I40" s="42">
        <v>40</v>
      </c>
      <c r="J40" s="42">
        <v>40</v>
      </c>
      <c r="K40" s="42">
        <v>39</v>
      </c>
      <c r="L40" s="43">
        <f>SUM(H40,I40,J40,K40)</f>
        <v>168</v>
      </c>
      <c r="M40" s="44"/>
      <c r="N40" s="10"/>
    </row>
    <row r="41" spans="1:14" s="15" customFormat="1" ht="18" customHeight="1" x14ac:dyDescent="0.25">
      <c r="A41" s="45">
        <v>17</v>
      </c>
      <c r="B41" s="27" t="s">
        <v>138</v>
      </c>
      <c r="C41" s="28" t="s">
        <v>139</v>
      </c>
      <c r="D41" s="46" t="s">
        <v>140</v>
      </c>
      <c r="E41" s="46" t="s">
        <v>21</v>
      </c>
      <c r="F41" s="30">
        <v>21</v>
      </c>
      <c r="G41" s="31" t="s">
        <v>22</v>
      </c>
      <c r="H41" s="32" t="s">
        <v>141</v>
      </c>
      <c r="I41" s="32" t="s">
        <v>142</v>
      </c>
      <c r="J41" s="32" t="s">
        <v>143</v>
      </c>
      <c r="K41" s="32" t="s">
        <v>144</v>
      </c>
      <c r="L41" s="33">
        <f>L42</f>
        <v>156</v>
      </c>
      <c r="M41" s="34" t="s">
        <v>145</v>
      </c>
      <c r="N41" s="10"/>
    </row>
    <row r="42" spans="1:14" s="15" customFormat="1" ht="18" customHeight="1" x14ac:dyDescent="0.25">
      <c r="A42" s="47"/>
      <c r="B42" s="36"/>
      <c r="C42" s="37"/>
      <c r="D42" s="44"/>
      <c r="E42" s="44"/>
      <c r="F42" s="39"/>
      <c r="G42" s="40" t="s">
        <v>28</v>
      </c>
      <c r="H42" s="41">
        <v>54</v>
      </c>
      <c r="I42" s="42">
        <v>38</v>
      </c>
      <c r="J42" s="42">
        <v>38</v>
      </c>
      <c r="K42" s="42">
        <v>26</v>
      </c>
      <c r="L42" s="43">
        <f>SUM(H42,I42,J42,K42)</f>
        <v>156</v>
      </c>
      <c r="M42" s="48" t="s">
        <v>146</v>
      </c>
      <c r="N42" s="10"/>
    </row>
    <row r="43" spans="1:14" s="15" customFormat="1" ht="18" customHeight="1" x14ac:dyDescent="0.25">
      <c r="A43" s="45">
        <v>18</v>
      </c>
      <c r="B43" s="27" t="s">
        <v>147</v>
      </c>
      <c r="C43" s="28" t="s">
        <v>148</v>
      </c>
      <c r="D43" s="46" t="s">
        <v>149</v>
      </c>
      <c r="E43" s="46" t="s">
        <v>21</v>
      </c>
      <c r="F43" s="30">
        <v>19</v>
      </c>
      <c r="G43" s="31" t="s">
        <v>22</v>
      </c>
      <c r="H43" s="32" t="s">
        <v>150</v>
      </c>
      <c r="I43" s="32" t="s">
        <v>151</v>
      </c>
      <c r="J43" s="32" t="s">
        <v>152</v>
      </c>
      <c r="K43" s="32" t="s">
        <v>153</v>
      </c>
      <c r="L43" s="33">
        <f>L44</f>
        <v>154</v>
      </c>
      <c r="M43" s="34" t="s">
        <v>154</v>
      </c>
      <c r="N43" s="10"/>
    </row>
    <row r="44" spans="1:14" s="15" customFormat="1" ht="18" customHeight="1" x14ac:dyDescent="0.25">
      <c r="A44" s="47"/>
      <c r="B44" s="36"/>
      <c r="C44" s="37"/>
      <c r="D44" s="44"/>
      <c r="E44" s="44"/>
      <c r="F44" s="39"/>
      <c r="G44" s="40" t="s">
        <v>28</v>
      </c>
      <c r="H44" s="41">
        <v>46</v>
      </c>
      <c r="I44" s="42">
        <v>24</v>
      </c>
      <c r="J44" s="42">
        <v>37</v>
      </c>
      <c r="K44" s="42">
        <v>47</v>
      </c>
      <c r="L44" s="43">
        <f>SUM(H44,I44,J44,K44)</f>
        <v>154</v>
      </c>
      <c r="M44" s="44"/>
      <c r="N44" s="10"/>
    </row>
    <row r="45" spans="1:14" s="15" customFormat="1" ht="18" customHeight="1" x14ac:dyDescent="0.25">
      <c r="A45" s="45">
        <v>19</v>
      </c>
      <c r="B45" s="27" t="s">
        <v>155</v>
      </c>
      <c r="C45" s="28" t="s">
        <v>156</v>
      </c>
      <c r="D45" s="46" t="s">
        <v>157</v>
      </c>
      <c r="E45" s="46"/>
      <c r="F45" s="30">
        <v>12</v>
      </c>
      <c r="G45" s="31" t="s">
        <v>22</v>
      </c>
      <c r="H45" s="32" t="s">
        <v>158</v>
      </c>
      <c r="I45" s="32" t="s">
        <v>159</v>
      </c>
      <c r="J45" s="32" t="s">
        <v>160</v>
      </c>
      <c r="K45" s="32" t="s">
        <v>144</v>
      </c>
      <c r="L45" s="33">
        <f>L46</f>
        <v>153</v>
      </c>
      <c r="M45" s="34" t="s">
        <v>71</v>
      </c>
      <c r="N45" s="10"/>
    </row>
    <row r="46" spans="1:14" s="15" customFormat="1" ht="18" customHeight="1" x14ac:dyDescent="0.25">
      <c r="A46" s="47"/>
      <c r="B46" s="36"/>
      <c r="C46" s="37"/>
      <c r="D46" s="44"/>
      <c r="E46" s="44"/>
      <c r="F46" s="39"/>
      <c r="G46" s="40" t="s">
        <v>28</v>
      </c>
      <c r="H46" s="41">
        <v>44</v>
      </c>
      <c r="I46" s="42">
        <v>45</v>
      </c>
      <c r="J46" s="42">
        <v>38</v>
      </c>
      <c r="K46" s="42">
        <v>26</v>
      </c>
      <c r="L46" s="43">
        <f>SUM(H46,I46,J46,K46)</f>
        <v>153</v>
      </c>
      <c r="M46" s="44"/>
      <c r="N46" s="10"/>
    </row>
    <row r="47" spans="1:14" s="15" customFormat="1" ht="18" customHeight="1" x14ac:dyDescent="0.25">
      <c r="A47" s="45">
        <v>20</v>
      </c>
      <c r="B47" s="27" t="s">
        <v>161</v>
      </c>
      <c r="C47" s="28" t="s">
        <v>162</v>
      </c>
      <c r="D47" s="46" t="s">
        <v>163</v>
      </c>
      <c r="E47" s="46" t="s">
        <v>21</v>
      </c>
      <c r="F47" s="30">
        <v>24</v>
      </c>
      <c r="G47" s="31" t="s">
        <v>22</v>
      </c>
      <c r="H47" s="32" t="s">
        <v>164</v>
      </c>
      <c r="I47" s="32" t="s">
        <v>165</v>
      </c>
      <c r="J47" s="32" t="s">
        <v>166</v>
      </c>
      <c r="K47" s="32" t="s">
        <v>167</v>
      </c>
      <c r="L47" s="33">
        <f>L48</f>
        <v>141</v>
      </c>
      <c r="M47" s="34" t="s">
        <v>168</v>
      </c>
      <c r="N47" s="10"/>
    </row>
    <row r="48" spans="1:14" s="15" customFormat="1" ht="18" customHeight="1" x14ac:dyDescent="0.25">
      <c r="A48" s="47"/>
      <c r="B48" s="36"/>
      <c r="C48" s="37"/>
      <c r="D48" s="44"/>
      <c r="E48" s="44"/>
      <c r="F48" s="39"/>
      <c r="G48" s="40" t="s">
        <v>28</v>
      </c>
      <c r="H48" s="41">
        <v>66</v>
      </c>
      <c r="I48" s="42">
        <v>18</v>
      </c>
      <c r="J48" s="42">
        <v>34</v>
      </c>
      <c r="K48" s="42">
        <v>23</v>
      </c>
      <c r="L48" s="43">
        <f>SUM(H48,I48,J48,K48)</f>
        <v>141</v>
      </c>
      <c r="M48" s="44"/>
      <c r="N48" s="10"/>
    </row>
    <row r="49" spans="1:14" s="15" customFormat="1" ht="18" customHeight="1" x14ac:dyDescent="0.25">
      <c r="A49" s="45">
        <v>21</v>
      </c>
      <c r="B49" s="49" t="s">
        <v>169</v>
      </c>
      <c r="C49" s="28" t="s">
        <v>170</v>
      </c>
      <c r="D49" s="46" t="s">
        <v>163</v>
      </c>
      <c r="E49" s="46" t="s">
        <v>21</v>
      </c>
      <c r="F49" s="30">
        <v>23</v>
      </c>
      <c r="G49" s="31" t="s">
        <v>22</v>
      </c>
      <c r="H49" s="32" t="s">
        <v>171</v>
      </c>
      <c r="I49" s="32" t="s">
        <v>172</v>
      </c>
      <c r="J49" s="32" t="s">
        <v>173</v>
      </c>
      <c r="K49" s="32" t="s">
        <v>174</v>
      </c>
      <c r="L49" s="33">
        <f>L50</f>
        <v>132</v>
      </c>
      <c r="M49" s="34" t="s">
        <v>168</v>
      </c>
      <c r="N49" s="10"/>
    </row>
    <row r="50" spans="1:14" s="15" customFormat="1" ht="18" customHeight="1" x14ac:dyDescent="0.25">
      <c r="A50" s="47"/>
      <c r="B50" s="36"/>
      <c r="C50" s="37"/>
      <c r="D50" s="44"/>
      <c r="E50" s="44"/>
      <c r="F50" s="39"/>
      <c r="G50" s="40" t="s">
        <v>28</v>
      </c>
      <c r="H50" s="41">
        <v>36</v>
      </c>
      <c r="I50" s="42">
        <v>36</v>
      </c>
      <c r="J50" s="42">
        <v>32</v>
      </c>
      <c r="K50" s="42">
        <v>28</v>
      </c>
      <c r="L50" s="43">
        <f>SUM(H50,I50,J50,K50)</f>
        <v>132</v>
      </c>
      <c r="M50" s="44"/>
      <c r="N50" s="10"/>
    </row>
    <row r="51" spans="1:14" s="15" customFormat="1" ht="18" customHeight="1" x14ac:dyDescent="0.25">
      <c r="A51" s="45">
        <v>22</v>
      </c>
      <c r="B51" s="27" t="s">
        <v>175</v>
      </c>
      <c r="C51" s="28" t="s">
        <v>176</v>
      </c>
      <c r="D51" s="46" t="s">
        <v>177</v>
      </c>
      <c r="E51" s="46" t="s">
        <v>21</v>
      </c>
      <c r="F51" s="30">
        <v>18</v>
      </c>
      <c r="G51" s="31" t="s">
        <v>22</v>
      </c>
      <c r="H51" s="32" t="s">
        <v>150</v>
      </c>
      <c r="I51" s="32" t="s">
        <v>178</v>
      </c>
      <c r="J51" s="32" t="s">
        <v>179</v>
      </c>
      <c r="K51" s="32" t="s">
        <v>180</v>
      </c>
      <c r="L51" s="33">
        <f>L52</f>
        <v>131</v>
      </c>
      <c r="M51" s="34" t="s">
        <v>154</v>
      </c>
      <c r="N51" s="10"/>
    </row>
    <row r="52" spans="1:14" s="15" customFormat="1" ht="18" customHeight="1" x14ac:dyDescent="0.25">
      <c r="A52" s="47"/>
      <c r="B52" s="36"/>
      <c r="C52" s="37"/>
      <c r="D52" s="44"/>
      <c r="E52" s="44"/>
      <c r="F52" s="39"/>
      <c r="G52" s="40" t="s">
        <v>28</v>
      </c>
      <c r="H52" s="41">
        <v>46</v>
      </c>
      <c r="I52" s="42">
        <v>25</v>
      </c>
      <c r="J52" s="42">
        <v>33</v>
      </c>
      <c r="K52" s="42">
        <v>27</v>
      </c>
      <c r="L52" s="43">
        <f>SUM(H52,I52,J52,K52)</f>
        <v>131</v>
      </c>
      <c r="M52" s="44"/>
      <c r="N52" s="10"/>
    </row>
    <row r="53" spans="1:14" s="15" customFormat="1" ht="18" customHeight="1" x14ac:dyDescent="0.25">
      <c r="A53" s="45">
        <v>23</v>
      </c>
      <c r="B53" s="27" t="s">
        <v>181</v>
      </c>
      <c r="C53" s="28" t="s">
        <v>182</v>
      </c>
      <c r="D53" s="46" t="s">
        <v>183</v>
      </c>
      <c r="E53" s="46" t="s">
        <v>21</v>
      </c>
      <c r="F53" s="30">
        <v>25</v>
      </c>
      <c r="G53" s="31" t="s">
        <v>28</v>
      </c>
      <c r="H53" s="32" t="s">
        <v>184</v>
      </c>
      <c r="I53" s="32" t="s">
        <v>185</v>
      </c>
      <c r="J53" s="32" t="s">
        <v>186</v>
      </c>
      <c r="K53" s="32" t="s">
        <v>187</v>
      </c>
      <c r="L53" s="33">
        <f>L54</f>
        <v>112</v>
      </c>
      <c r="M53" s="34" t="s">
        <v>168</v>
      </c>
      <c r="N53" s="10"/>
    </row>
    <row r="54" spans="1:14" s="15" customFormat="1" ht="18" customHeight="1" x14ac:dyDescent="0.25">
      <c r="A54" s="47"/>
      <c r="B54" s="36"/>
      <c r="C54" s="37"/>
      <c r="D54" s="44"/>
      <c r="E54" s="44"/>
      <c r="F54" s="39"/>
      <c r="G54" s="40" t="s">
        <v>22</v>
      </c>
      <c r="H54" s="41">
        <v>51</v>
      </c>
      <c r="I54" s="42">
        <v>7</v>
      </c>
      <c r="J54" s="42">
        <v>29</v>
      </c>
      <c r="K54" s="42">
        <v>25</v>
      </c>
      <c r="L54" s="43">
        <f>SUM(H54:K54)</f>
        <v>112</v>
      </c>
      <c r="M54" s="44"/>
      <c r="N54" s="10"/>
    </row>
    <row r="55" spans="1:14" s="15" customFormat="1" ht="18" customHeight="1" x14ac:dyDescent="0.25">
      <c r="A55" s="45">
        <v>24</v>
      </c>
      <c r="B55" s="27" t="s">
        <v>188</v>
      </c>
      <c r="C55" s="28" t="s">
        <v>189</v>
      </c>
      <c r="D55" s="46" t="s">
        <v>190</v>
      </c>
      <c r="E55" s="46" t="s">
        <v>21</v>
      </c>
      <c r="F55" s="30">
        <v>22</v>
      </c>
      <c r="G55" s="31" t="s">
        <v>22</v>
      </c>
      <c r="H55" s="32" t="s">
        <v>191</v>
      </c>
      <c r="I55" s="32" t="s">
        <v>192</v>
      </c>
      <c r="J55" s="32" t="s">
        <v>193</v>
      </c>
      <c r="K55" s="32" t="s">
        <v>180</v>
      </c>
      <c r="L55" s="33">
        <f>L56</f>
        <v>93</v>
      </c>
      <c r="M55" s="34" t="s">
        <v>168</v>
      </c>
      <c r="N55" s="10"/>
    </row>
    <row r="56" spans="1:14" s="15" customFormat="1" ht="18" customHeight="1" x14ac:dyDescent="0.25">
      <c r="A56" s="47"/>
      <c r="B56" s="36"/>
      <c r="C56" s="37"/>
      <c r="D56" s="44"/>
      <c r="E56" s="44"/>
      <c r="F56" s="39"/>
      <c r="G56" s="40" t="s">
        <v>28</v>
      </c>
      <c r="H56" s="41">
        <v>24</v>
      </c>
      <c r="I56" s="42">
        <v>14</v>
      </c>
      <c r="J56" s="42">
        <v>28</v>
      </c>
      <c r="K56" s="42">
        <v>27</v>
      </c>
      <c r="L56" s="43">
        <f>SUM(H56,I56,J56,K56)</f>
        <v>93</v>
      </c>
      <c r="M56" s="44"/>
      <c r="N56" s="10"/>
    </row>
    <row r="57" spans="1:14" s="15" customFormat="1" ht="15" customHeight="1" x14ac:dyDescent="0.25">
      <c r="A57" s="50"/>
      <c r="B57" s="51"/>
      <c r="C57" s="52"/>
      <c r="D57" s="53"/>
      <c r="E57" s="53"/>
      <c r="F57" s="54"/>
      <c r="G57" s="55"/>
      <c r="H57" s="56"/>
      <c r="I57" s="57"/>
      <c r="J57" s="57"/>
      <c r="K57" s="57"/>
      <c r="L57" s="58"/>
      <c r="N57" s="10"/>
    </row>
    <row r="58" spans="1:14" s="15" customFormat="1" ht="15" customHeight="1" x14ac:dyDescent="0.25">
      <c r="A58" s="50"/>
      <c r="B58" s="51"/>
      <c r="C58" s="52"/>
      <c r="D58" s="53"/>
      <c r="E58" s="53"/>
      <c r="F58" s="54"/>
      <c r="G58" s="55"/>
      <c r="H58" s="56"/>
      <c r="I58" s="57"/>
      <c r="J58" s="57"/>
      <c r="K58" s="57"/>
      <c r="L58" s="58"/>
      <c r="N58" s="10"/>
    </row>
    <row r="59" spans="1:14" s="90" customFormat="1" ht="18.75" x14ac:dyDescent="0.3">
      <c r="A59" s="84"/>
      <c r="B59" s="85"/>
      <c r="C59" s="84"/>
      <c r="D59" s="86" t="s">
        <v>4</v>
      </c>
      <c r="E59" s="87" t="s">
        <v>305</v>
      </c>
      <c r="F59" s="88"/>
      <c r="G59" s="89"/>
      <c r="H59" s="89"/>
      <c r="I59" s="89"/>
      <c r="J59" s="89"/>
      <c r="K59" s="89"/>
      <c r="M59" s="84"/>
    </row>
    <row r="60" spans="1:14" s="98" customFormat="1" ht="21.6" customHeight="1" x14ac:dyDescent="0.3">
      <c r="A60" s="91"/>
      <c r="B60" s="92"/>
      <c r="C60" s="91"/>
      <c r="D60" s="93"/>
      <c r="E60" s="91"/>
      <c r="F60" s="94"/>
      <c r="G60" s="93"/>
      <c r="H60" s="93"/>
      <c r="I60" s="95"/>
      <c r="J60" s="96"/>
      <c r="K60" s="97"/>
      <c r="M60" s="91"/>
    </row>
    <row r="61" spans="1:14" s="104" customFormat="1" ht="12.75" x14ac:dyDescent="0.2">
      <c r="A61" s="99" t="s">
        <v>6</v>
      </c>
      <c r="B61" s="100" t="s">
        <v>7</v>
      </c>
      <c r="C61" s="101" t="s">
        <v>8</v>
      </c>
      <c r="D61" s="102" t="s">
        <v>9</v>
      </c>
      <c r="E61" s="22" t="s">
        <v>10</v>
      </c>
      <c r="F61" s="103" t="s">
        <v>11</v>
      </c>
      <c r="G61" s="103"/>
      <c r="H61" s="102" t="s">
        <v>12</v>
      </c>
      <c r="I61" s="102" t="s">
        <v>13</v>
      </c>
      <c r="J61" s="102" t="s">
        <v>14</v>
      </c>
      <c r="K61" s="22" t="s">
        <v>15</v>
      </c>
      <c r="L61" s="102" t="s">
        <v>16</v>
      </c>
      <c r="M61" s="116" t="s">
        <v>17</v>
      </c>
    </row>
    <row r="62" spans="1:14" s="75" customFormat="1" ht="18" customHeight="1" x14ac:dyDescent="0.25">
      <c r="A62" s="71">
        <v>1</v>
      </c>
      <c r="B62" s="78" t="s">
        <v>307</v>
      </c>
      <c r="C62" s="115" t="s">
        <v>308</v>
      </c>
      <c r="D62" s="46" t="s">
        <v>309</v>
      </c>
      <c r="E62" s="29" t="s">
        <v>21</v>
      </c>
      <c r="F62" s="30">
        <v>13</v>
      </c>
      <c r="G62" s="31" t="s">
        <v>22</v>
      </c>
      <c r="H62" s="105">
        <v>8.64</v>
      </c>
      <c r="I62" s="105" t="s">
        <v>310</v>
      </c>
      <c r="J62" s="32" t="s">
        <v>311</v>
      </c>
      <c r="K62" s="32" t="s">
        <v>312</v>
      </c>
      <c r="L62" s="117"/>
      <c r="M62" s="106" t="s">
        <v>194</v>
      </c>
    </row>
    <row r="63" spans="1:14" s="75" customFormat="1" ht="18" customHeight="1" x14ac:dyDescent="0.25">
      <c r="A63" s="76"/>
      <c r="B63" s="77"/>
      <c r="C63" s="11"/>
      <c r="D63" s="44"/>
      <c r="E63" s="38"/>
      <c r="F63" s="39"/>
      <c r="G63" s="40" t="s">
        <v>28</v>
      </c>
      <c r="H63" s="42">
        <v>55</v>
      </c>
      <c r="I63" s="42">
        <v>72</v>
      </c>
      <c r="J63" s="42">
        <v>69</v>
      </c>
      <c r="K63" s="42">
        <v>64</v>
      </c>
      <c r="L63" s="43">
        <f>SUM(H63:K63)</f>
        <v>260</v>
      </c>
      <c r="M63" s="107"/>
    </row>
    <row r="64" spans="1:14" s="75" customFormat="1" ht="18" customHeight="1" x14ac:dyDescent="0.25">
      <c r="A64" s="71">
        <v>2</v>
      </c>
      <c r="B64" s="78" t="s">
        <v>313</v>
      </c>
      <c r="C64" s="28" t="s">
        <v>314</v>
      </c>
      <c r="D64" s="46" t="s">
        <v>315</v>
      </c>
      <c r="E64" s="29" t="s">
        <v>21</v>
      </c>
      <c r="F64" s="30">
        <v>5</v>
      </c>
      <c r="G64" s="31" t="s">
        <v>22</v>
      </c>
      <c r="H64" s="105">
        <v>9.39</v>
      </c>
      <c r="I64" s="105" t="s">
        <v>316</v>
      </c>
      <c r="J64" s="32" t="s">
        <v>317</v>
      </c>
      <c r="K64" s="32" t="s">
        <v>318</v>
      </c>
      <c r="L64" s="117"/>
      <c r="M64" s="106" t="s">
        <v>94</v>
      </c>
    </row>
    <row r="65" spans="1:13" s="75" customFormat="1" ht="18" customHeight="1" x14ac:dyDescent="0.25">
      <c r="A65" s="76"/>
      <c r="B65" s="77"/>
      <c r="C65" s="11"/>
      <c r="D65" s="44"/>
      <c r="E65" s="38"/>
      <c r="F65" s="39"/>
      <c r="G65" s="40" t="s">
        <v>28</v>
      </c>
      <c r="H65" s="42">
        <v>62</v>
      </c>
      <c r="I65" s="42">
        <v>69</v>
      </c>
      <c r="J65" s="42">
        <v>55</v>
      </c>
      <c r="K65" s="42">
        <v>48</v>
      </c>
      <c r="L65" s="43">
        <f>SUM(H65:K65)</f>
        <v>234</v>
      </c>
      <c r="M65" s="107"/>
    </row>
    <row r="66" spans="1:13" s="75" customFormat="1" ht="18" customHeight="1" x14ac:dyDescent="0.25">
      <c r="A66" s="71">
        <v>3</v>
      </c>
      <c r="B66" s="78" t="s">
        <v>319</v>
      </c>
      <c r="C66" s="28" t="s">
        <v>320</v>
      </c>
      <c r="D66" s="46" t="s">
        <v>321</v>
      </c>
      <c r="E66" s="29" t="s">
        <v>21</v>
      </c>
      <c r="F66" s="30">
        <v>11</v>
      </c>
      <c r="G66" s="31" t="s">
        <v>22</v>
      </c>
      <c r="H66" s="105">
        <v>9.32</v>
      </c>
      <c r="I66" s="105" t="s">
        <v>322</v>
      </c>
      <c r="J66" s="32" t="s">
        <v>323</v>
      </c>
      <c r="K66" s="32" t="s">
        <v>324</v>
      </c>
      <c r="L66" s="117"/>
      <c r="M66" s="106" t="s">
        <v>36</v>
      </c>
    </row>
    <row r="67" spans="1:13" s="75" customFormat="1" ht="18" customHeight="1" x14ac:dyDescent="0.25">
      <c r="A67" s="76"/>
      <c r="B67" s="77"/>
      <c r="C67" s="11"/>
      <c r="D67" s="44"/>
      <c r="E67" s="38"/>
      <c r="F67" s="39"/>
      <c r="G67" s="40" t="s">
        <v>28</v>
      </c>
      <c r="H67" s="42">
        <v>65</v>
      </c>
      <c r="I67" s="42">
        <v>41</v>
      </c>
      <c r="J67" s="42">
        <v>74</v>
      </c>
      <c r="K67" s="42">
        <v>51</v>
      </c>
      <c r="L67" s="43">
        <f>SUM(H67:K67)</f>
        <v>231</v>
      </c>
      <c r="M67" s="107"/>
    </row>
    <row r="68" spans="1:13" s="75" customFormat="1" ht="18" customHeight="1" x14ac:dyDescent="0.25">
      <c r="A68" s="71">
        <v>4</v>
      </c>
      <c r="B68" s="78" t="s">
        <v>325</v>
      </c>
      <c r="C68" s="28" t="s">
        <v>326</v>
      </c>
      <c r="D68" s="46" t="s">
        <v>327</v>
      </c>
      <c r="E68" s="29" t="s">
        <v>21</v>
      </c>
      <c r="F68" s="30">
        <v>4</v>
      </c>
      <c r="G68" s="31" t="s">
        <v>22</v>
      </c>
      <c r="H68" s="105">
        <v>9.44</v>
      </c>
      <c r="I68" s="105" t="s">
        <v>328</v>
      </c>
      <c r="J68" s="32" t="s">
        <v>329</v>
      </c>
      <c r="K68" s="32" t="s">
        <v>318</v>
      </c>
      <c r="L68" s="117"/>
      <c r="M68" s="106" t="s">
        <v>330</v>
      </c>
    </row>
    <row r="69" spans="1:13" s="75" customFormat="1" ht="18" customHeight="1" x14ac:dyDescent="0.25">
      <c r="A69" s="76"/>
      <c r="B69" s="77"/>
      <c r="C69" s="11"/>
      <c r="D69" s="44"/>
      <c r="E69" s="38"/>
      <c r="F69" s="39"/>
      <c r="G69" s="40" t="s">
        <v>28</v>
      </c>
      <c r="H69" s="42">
        <v>61</v>
      </c>
      <c r="I69" s="42">
        <v>44</v>
      </c>
      <c r="J69" s="42">
        <v>61</v>
      </c>
      <c r="K69" s="42">
        <v>48</v>
      </c>
      <c r="L69" s="43">
        <f>SUM(H69:K69)</f>
        <v>214</v>
      </c>
      <c r="M69" s="107"/>
    </row>
    <row r="70" spans="1:13" s="75" customFormat="1" ht="18" customHeight="1" x14ac:dyDescent="0.25">
      <c r="A70" s="71">
        <v>5</v>
      </c>
      <c r="B70" s="78" t="s">
        <v>331</v>
      </c>
      <c r="C70" s="28" t="s">
        <v>332</v>
      </c>
      <c r="D70" s="46" t="s">
        <v>333</v>
      </c>
      <c r="E70" s="29" t="s">
        <v>21</v>
      </c>
      <c r="F70" s="30">
        <v>7</v>
      </c>
      <c r="G70" s="31" t="s">
        <v>22</v>
      </c>
      <c r="H70" s="105">
        <v>9.39</v>
      </c>
      <c r="I70" s="105" t="s">
        <v>334</v>
      </c>
      <c r="J70" s="32" t="s">
        <v>335</v>
      </c>
      <c r="K70" s="32" t="s">
        <v>336</v>
      </c>
      <c r="L70" s="117"/>
      <c r="M70" s="106" t="s">
        <v>87</v>
      </c>
    </row>
    <row r="71" spans="1:13" s="75" customFormat="1" ht="18" customHeight="1" x14ac:dyDescent="0.25">
      <c r="A71" s="76"/>
      <c r="B71" s="77"/>
      <c r="C71" s="11"/>
      <c r="D71" s="44"/>
      <c r="E71" s="38"/>
      <c r="F71" s="39"/>
      <c r="G71" s="40" t="s">
        <v>28</v>
      </c>
      <c r="H71" s="42">
        <v>62</v>
      </c>
      <c r="I71" s="42">
        <v>57</v>
      </c>
      <c r="J71" s="42">
        <v>51</v>
      </c>
      <c r="K71" s="42">
        <v>36</v>
      </c>
      <c r="L71" s="43">
        <f>SUM(H71:K71)</f>
        <v>206</v>
      </c>
      <c r="M71" s="107"/>
    </row>
    <row r="72" spans="1:13" s="75" customFormat="1" ht="18" customHeight="1" x14ac:dyDescent="0.25">
      <c r="A72" s="71">
        <v>6</v>
      </c>
      <c r="B72" s="78" t="s">
        <v>337</v>
      </c>
      <c r="C72" s="28" t="s">
        <v>338</v>
      </c>
      <c r="D72" s="46" t="s">
        <v>339</v>
      </c>
      <c r="E72" s="29" t="s">
        <v>21</v>
      </c>
      <c r="F72" s="30">
        <v>6</v>
      </c>
      <c r="G72" s="31" t="s">
        <v>22</v>
      </c>
      <c r="H72" s="105">
        <v>9.43</v>
      </c>
      <c r="I72" s="105" t="s">
        <v>340</v>
      </c>
      <c r="J72" s="32" t="s">
        <v>341</v>
      </c>
      <c r="K72" s="32" t="s">
        <v>342</v>
      </c>
      <c r="L72" s="117"/>
      <c r="M72" s="106" t="s">
        <v>94</v>
      </c>
    </row>
    <row r="73" spans="1:13" s="75" customFormat="1" ht="18" customHeight="1" x14ac:dyDescent="0.25">
      <c r="A73" s="76"/>
      <c r="B73" s="77"/>
      <c r="C73" s="11"/>
      <c r="D73" s="44"/>
      <c r="E73" s="38"/>
      <c r="F73" s="39"/>
      <c r="G73" s="40" t="s">
        <v>28</v>
      </c>
      <c r="H73" s="42">
        <v>61</v>
      </c>
      <c r="I73" s="42">
        <v>51</v>
      </c>
      <c r="J73" s="42">
        <v>45</v>
      </c>
      <c r="K73" s="42">
        <v>35</v>
      </c>
      <c r="L73" s="43">
        <f>SUM(H73:K73)</f>
        <v>192</v>
      </c>
      <c r="M73" s="107"/>
    </row>
    <row r="74" spans="1:13" s="75" customFormat="1" ht="18" customHeight="1" x14ac:dyDescent="0.25">
      <c r="A74" s="71">
        <v>7</v>
      </c>
      <c r="B74" s="78" t="s">
        <v>343</v>
      </c>
      <c r="C74" s="28" t="s">
        <v>344</v>
      </c>
      <c r="D74" s="46" t="s">
        <v>345</v>
      </c>
      <c r="E74" s="29"/>
      <c r="F74" s="30">
        <v>10</v>
      </c>
      <c r="G74" s="31" t="s">
        <v>22</v>
      </c>
      <c r="H74" s="105">
        <v>9.11</v>
      </c>
      <c r="I74" s="105" t="s">
        <v>346</v>
      </c>
      <c r="J74" s="32" t="s">
        <v>347</v>
      </c>
      <c r="K74" s="32" t="s">
        <v>348</v>
      </c>
      <c r="L74" s="117"/>
      <c r="M74" s="106" t="s">
        <v>36</v>
      </c>
    </row>
    <row r="75" spans="1:13" s="75" customFormat="1" ht="18" customHeight="1" x14ac:dyDescent="0.25">
      <c r="A75" s="76"/>
      <c r="B75" s="77"/>
      <c r="C75" s="11"/>
      <c r="D75" s="44"/>
      <c r="E75" s="38"/>
      <c r="F75" s="39"/>
      <c r="G75" s="40" t="s">
        <v>28</v>
      </c>
      <c r="H75" s="42">
        <v>71</v>
      </c>
      <c r="I75" s="42">
        <v>40</v>
      </c>
      <c r="J75" s="42">
        <v>54</v>
      </c>
      <c r="K75" s="42">
        <v>25</v>
      </c>
      <c r="L75" s="43">
        <f>SUM(H75:K75)</f>
        <v>190</v>
      </c>
      <c r="M75" s="107"/>
    </row>
    <row r="76" spans="1:13" s="75" customFormat="1" ht="18" customHeight="1" x14ac:dyDescent="0.25">
      <c r="A76" s="71">
        <v>8</v>
      </c>
      <c r="B76" s="78" t="s">
        <v>349</v>
      </c>
      <c r="C76" s="28" t="s">
        <v>350</v>
      </c>
      <c r="D76" s="46" t="s">
        <v>351</v>
      </c>
      <c r="E76" s="29" t="s">
        <v>21</v>
      </c>
      <c r="F76" s="30">
        <v>16</v>
      </c>
      <c r="G76" s="31" t="s">
        <v>22</v>
      </c>
      <c r="H76" s="105">
        <v>9.43</v>
      </c>
      <c r="I76" s="105" t="s">
        <v>352</v>
      </c>
      <c r="J76" s="32" t="s">
        <v>353</v>
      </c>
      <c r="K76" s="32" t="s">
        <v>354</v>
      </c>
      <c r="L76" s="117"/>
      <c r="M76" s="106" t="s">
        <v>145</v>
      </c>
    </row>
    <row r="77" spans="1:13" s="75" customFormat="1" ht="18" customHeight="1" x14ac:dyDescent="0.25">
      <c r="A77" s="76"/>
      <c r="B77" s="77"/>
      <c r="C77" s="11"/>
      <c r="D77" s="44"/>
      <c r="E77" s="38"/>
      <c r="F77" s="39"/>
      <c r="G77" s="40" t="s">
        <v>28</v>
      </c>
      <c r="H77" s="42">
        <v>61</v>
      </c>
      <c r="I77" s="42">
        <v>40</v>
      </c>
      <c r="J77" s="42">
        <v>56</v>
      </c>
      <c r="K77" s="42">
        <v>26</v>
      </c>
      <c r="L77" s="43">
        <f>SUM(H77:K77)</f>
        <v>183</v>
      </c>
      <c r="M77" s="107" t="s">
        <v>146</v>
      </c>
    </row>
    <row r="78" spans="1:13" s="75" customFormat="1" ht="18" customHeight="1" x14ac:dyDescent="0.25">
      <c r="A78" s="71">
        <v>9</v>
      </c>
      <c r="B78" s="78" t="s">
        <v>355</v>
      </c>
      <c r="C78" s="28" t="s">
        <v>356</v>
      </c>
      <c r="D78" s="46" t="s">
        <v>357</v>
      </c>
      <c r="E78" s="29"/>
      <c r="F78" s="30">
        <v>9</v>
      </c>
      <c r="G78" s="31" t="s">
        <v>22</v>
      </c>
      <c r="H78" s="105">
        <v>9.17</v>
      </c>
      <c r="I78" s="105" t="s">
        <v>358</v>
      </c>
      <c r="J78" s="32" t="s">
        <v>359</v>
      </c>
      <c r="K78" s="32" t="s">
        <v>360</v>
      </c>
      <c r="L78" s="117"/>
      <c r="M78" s="106" t="s">
        <v>71</v>
      </c>
    </row>
    <row r="79" spans="1:13" s="75" customFormat="1" ht="18" customHeight="1" x14ac:dyDescent="0.25">
      <c r="A79" s="76"/>
      <c r="B79" s="77"/>
      <c r="C79" s="11"/>
      <c r="D79" s="44"/>
      <c r="E79" s="38"/>
      <c r="F79" s="39"/>
      <c r="G79" s="40" t="s">
        <v>28</v>
      </c>
      <c r="H79" s="42">
        <v>69</v>
      </c>
      <c r="I79" s="42">
        <v>49</v>
      </c>
      <c r="J79" s="42">
        <v>41</v>
      </c>
      <c r="K79" s="42">
        <v>21</v>
      </c>
      <c r="L79" s="43">
        <f>SUM(H79:K79)</f>
        <v>180</v>
      </c>
      <c r="M79" s="107"/>
    </row>
    <row r="80" spans="1:13" s="75" customFormat="1" ht="18" customHeight="1" x14ac:dyDescent="0.25">
      <c r="A80" s="71">
        <v>10</v>
      </c>
      <c r="B80" s="78" t="s">
        <v>138</v>
      </c>
      <c r="C80" s="28" t="s">
        <v>361</v>
      </c>
      <c r="D80" s="46" t="s">
        <v>362</v>
      </c>
      <c r="E80" s="29" t="s">
        <v>21</v>
      </c>
      <c r="F80" s="30">
        <v>14</v>
      </c>
      <c r="G80" s="31" t="s">
        <v>22</v>
      </c>
      <c r="H80" s="105">
        <v>9.39</v>
      </c>
      <c r="I80" s="105" t="s">
        <v>363</v>
      </c>
      <c r="J80" s="32" t="s">
        <v>364</v>
      </c>
      <c r="K80" s="32" t="s">
        <v>365</v>
      </c>
      <c r="L80" s="117"/>
      <c r="M80" s="106" t="s">
        <v>194</v>
      </c>
    </row>
    <row r="81" spans="1:13" s="75" customFormat="1" ht="18" customHeight="1" x14ac:dyDescent="0.25">
      <c r="A81" s="76"/>
      <c r="B81" s="77"/>
      <c r="C81" s="11"/>
      <c r="D81" s="44"/>
      <c r="E81" s="38"/>
      <c r="F81" s="39"/>
      <c r="G81" s="40" t="s">
        <v>28</v>
      </c>
      <c r="H81" s="42">
        <v>62</v>
      </c>
      <c r="I81" s="42">
        <v>27</v>
      </c>
      <c r="J81" s="42">
        <v>50</v>
      </c>
      <c r="K81" s="42">
        <v>27</v>
      </c>
      <c r="L81" s="43">
        <f>SUM(H81:K81)</f>
        <v>166</v>
      </c>
      <c r="M81" s="107"/>
    </row>
    <row r="82" spans="1:13" s="75" customFormat="1" ht="18" customHeight="1" x14ac:dyDescent="0.25">
      <c r="A82" s="71">
        <v>11</v>
      </c>
      <c r="B82" s="78" t="s">
        <v>366</v>
      </c>
      <c r="C82" s="28" t="s">
        <v>367</v>
      </c>
      <c r="D82" s="46" t="s">
        <v>368</v>
      </c>
      <c r="E82" s="29" t="s">
        <v>21</v>
      </c>
      <c r="F82" s="30">
        <v>2</v>
      </c>
      <c r="G82" s="31" t="s">
        <v>22</v>
      </c>
      <c r="H82" s="105">
        <v>9.98</v>
      </c>
      <c r="I82" s="105" t="s">
        <v>369</v>
      </c>
      <c r="J82" s="32" t="s">
        <v>370</v>
      </c>
      <c r="K82" s="32" t="s">
        <v>371</v>
      </c>
      <c r="L82" s="117"/>
      <c r="M82" s="106" t="s">
        <v>372</v>
      </c>
    </row>
    <row r="83" spans="1:13" s="75" customFormat="1" ht="18" customHeight="1" x14ac:dyDescent="0.25">
      <c r="A83" s="76"/>
      <c r="B83" s="77"/>
      <c r="C83" s="11"/>
      <c r="D83" s="44"/>
      <c r="E83" s="38"/>
      <c r="F83" s="39"/>
      <c r="G83" s="40" t="s">
        <v>28</v>
      </c>
      <c r="H83" s="42">
        <v>46</v>
      </c>
      <c r="I83" s="42">
        <v>33</v>
      </c>
      <c r="J83" s="42">
        <v>43</v>
      </c>
      <c r="K83" s="42">
        <v>30</v>
      </c>
      <c r="L83" s="43">
        <f>SUM(H83,I83,J83,K83)</f>
        <v>152</v>
      </c>
      <c r="M83" s="107"/>
    </row>
    <row r="84" spans="1:13" s="75" customFormat="1" ht="18" customHeight="1" x14ac:dyDescent="0.25">
      <c r="A84" s="71">
        <v>12</v>
      </c>
      <c r="B84" s="78" t="s">
        <v>373</v>
      </c>
      <c r="C84" s="28" t="s">
        <v>374</v>
      </c>
      <c r="D84" s="46" t="s">
        <v>375</v>
      </c>
      <c r="E84" s="29" t="s">
        <v>21</v>
      </c>
      <c r="F84" s="30">
        <v>21</v>
      </c>
      <c r="G84" s="31" t="s">
        <v>22</v>
      </c>
      <c r="H84" s="105">
        <v>9.83</v>
      </c>
      <c r="I84" s="105" t="s">
        <v>376</v>
      </c>
      <c r="J84" s="32" t="s">
        <v>377</v>
      </c>
      <c r="K84" s="32" t="s">
        <v>378</v>
      </c>
      <c r="L84" s="117"/>
      <c r="M84" s="106" t="s">
        <v>154</v>
      </c>
    </row>
    <row r="85" spans="1:13" s="75" customFormat="1" ht="18" customHeight="1" x14ac:dyDescent="0.25">
      <c r="A85" s="76"/>
      <c r="B85" s="77"/>
      <c r="C85" s="11"/>
      <c r="D85" s="44"/>
      <c r="E85" s="38"/>
      <c r="F85" s="39"/>
      <c r="G85" s="40" t="s">
        <v>28</v>
      </c>
      <c r="H85" s="42">
        <v>50</v>
      </c>
      <c r="I85" s="42">
        <v>38</v>
      </c>
      <c r="J85" s="42">
        <v>39</v>
      </c>
      <c r="K85" s="42">
        <v>23</v>
      </c>
      <c r="L85" s="43">
        <f>SUM(H85:K85)</f>
        <v>150</v>
      </c>
      <c r="M85" s="107"/>
    </row>
    <row r="86" spans="1:13" s="75" customFormat="1" ht="18" customHeight="1" x14ac:dyDescent="0.25">
      <c r="A86" s="71">
        <v>13</v>
      </c>
      <c r="B86" s="78" t="s">
        <v>379</v>
      </c>
      <c r="C86" s="28" t="s">
        <v>380</v>
      </c>
      <c r="D86" s="46" t="s">
        <v>381</v>
      </c>
      <c r="E86" s="29"/>
      <c r="F86" s="30">
        <v>12</v>
      </c>
      <c r="G86" s="31" t="s">
        <v>22</v>
      </c>
      <c r="H86" s="105">
        <v>9.84</v>
      </c>
      <c r="I86" s="105" t="s">
        <v>382</v>
      </c>
      <c r="J86" s="32" t="s">
        <v>383</v>
      </c>
      <c r="K86" s="32" t="s">
        <v>384</v>
      </c>
      <c r="L86" s="117"/>
      <c r="M86" s="106" t="s">
        <v>154</v>
      </c>
    </row>
    <row r="87" spans="1:13" s="75" customFormat="1" ht="18" customHeight="1" x14ac:dyDescent="0.25">
      <c r="A87" s="76"/>
      <c r="B87" s="77"/>
      <c r="C87" s="11"/>
      <c r="D87" s="44"/>
      <c r="E87" s="38"/>
      <c r="F87" s="39"/>
      <c r="G87" s="40" t="s">
        <v>28</v>
      </c>
      <c r="H87" s="42">
        <v>50</v>
      </c>
      <c r="I87" s="42">
        <v>33</v>
      </c>
      <c r="J87" s="42">
        <v>33</v>
      </c>
      <c r="K87" s="42">
        <v>29</v>
      </c>
      <c r="L87" s="43">
        <f>SUM(H87:K87)</f>
        <v>145</v>
      </c>
      <c r="M87" s="107"/>
    </row>
    <row r="88" spans="1:13" s="75" customFormat="1" ht="18" customHeight="1" x14ac:dyDescent="0.25">
      <c r="A88" s="71">
        <v>14</v>
      </c>
      <c r="B88" s="78" t="s">
        <v>385</v>
      </c>
      <c r="C88" s="28" t="s">
        <v>386</v>
      </c>
      <c r="D88" s="46" t="s">
        <v>387</v>
      </c>
      <c r="E88" s="29" t="s">
        <v>21</v>
      </c>
      <c r="F88" s="30">
        <v>17</v>
      </c>
      <c r="G88" s="31" t="s">
        <v>22</v>
      </c>
      <c r="H88" s="105">
        <v>10.23</v>
      </c>
      <c r="I88" s="105" t="s">
        <v>388</v>
      </c>
      <c r="J88" s="32" t="s">
        <v>389</v>
      </c>
      <c r="K88" s="32" t="s">
        <v>390</v>
      </c>
      <c r="L88" s="117"/>
      <c r="M88" s="106" t="s">
        <v>168</v>
      </c>
    </row>
    <row r="89" spans="1:13" s="75" customFormat="1" ht="18" customHeight="1" x14ac:dyDescent="0.25">
      <c r="A89" s="76"/>
      <c r="B89" s="77"/>
      <c r="C89" s="11"/>
      <c r="D89" s="44"/>
      <c r="E89" s="38"/>
      <c r="F89" s="39"/>
      <c r="G89" s="40" t="s">
        <v>28</v>
      </c>
      <c r="H89" s="42">
        <v>40</v>
      </c>
      <c r="I89" s="42">
        <v>41</v>
      </c>
      <c r="J89" s="42">
        <v>35</v>
      </c>
      <c r="K89" s="42">
        <v>27</v>
      </c>
      <c r="L89" s="43">
        <f>SUM(H89:K89)</f>
        <v>143</v>
      </c>
      <c r="M89" s="107"/>
    </row>
    <row r="90" spans="1:13" s="75" customFormat="1" ht="18" customHeight="1" x14ac:dyDescent="0.25">
      <c r="A90" s="71">
        <v>15</v>
      </c>
      <c r="B90" s="78" t="s">
        <v>124</v>
      </c>
      <c r="C90" s="28" t="s">
        <v>391</v>
      </c>
      <c r="D90" s="46" t="s">
        <v>392</v>
      </c>
      <c r="E90" s="29" t="s">
        <v>21</v>
      </c>
      <c r="F90" s="30">
        <v>23</v>
      </c>
      <c r="G90" s="31" t="s">
        <v>22</v>
      </c>
      <c r="H90" s="105">
        <v>10.55</v>
      </c>
      <c r="I90" s="105" t="s">
        <v>393</v>
      </c>
      <c r="J90" s="32" t="s">
        <v>394</v>
      </c>
      <c r="K90" s="32" t="s">
        <v>395</v>
      </c>
      <c r="L90" s="117"/>
      <c r="M90" s="106" t="s">
        <v>396</v>
      </c>
    </row>
    <row r="91" spans="1:13" s="75" customFormat="1" ht="18" customHeight="1" x14ac:dyDescent="0.25">
      <c r="A91" s="76"/>
      <c r="B91" s="77"/>
      <c r="C91" s="11"/>
      <c r="D91" s="44"/>
      <c r="E91" s="38"/>
      <c r="F91" s="39"/>
      <c r="G91" s="40" t="s">
        <v>28</v>
      </c>
      <c r="H91" s="42">
        <v>33</v>
      </c>
      <c r="I91" s="42">
        <v>12</v>
      </c>
      <c r="J91" s="42">
        <v>43</v>
      </c>
      <c r="K91" s="42">
        <v>53</v>
      </c>
      <c r="L91" s="43">
        <f>SUM(H91:K91)</f>
        <v>141</v>
      </c>
      <c r="M91" s="107"/>
    </row>
    <row r="92" spans="1:13" s="75" customFormat="1" ht="18" customHeight="1" x14ac:dyDescent="0.25">
      <c r="A92" s="71">
        <v>16</v>
      </c>
      <c r="B92" s="78" t="s">
        <v>397</v>
      </c>
      <c r="C92" s="28" t="s">
        <v>398</v>
      </c>
      <c r="D92" s="46" t="s">
        <v>399</v>
      </c>
      <c r="E92" s="29" t="s">
        <v>21</v>
      </c>
      <c r="F92" s="30">
        <v>3</v>
      </c>
      <c r="G92" s="31" t="s">
        <v>22</v>
      </c>
      <c r="H92" s="105">
        <v>12.47</v>
      </c>
      <c r="I92" s="105" t="s">
        <v>400</v>
      </c>
      <c r="J92" s="32" t="s">
        <v>401</v>
      </c>
      <c r="K92" s="32" t="s">
        <v>402</v>
      </c>
      <c r="L92" s="117"/>
      <c r="M92" s="106" t="s">
        <v>372</v>
      </c>
    </row>
    <row r="93" spans="1:13" s="75" customFormat="1" ht="18" customHeight="1" x14ac:dyDescent="0.25">
      <c r="A93" s="76"/>
      <c r="B93" s="77"/>
      <c r="C93" s="11"/>
      <c r="D93" s="44"/>
      <c r="E93" s="38"/>
      <c r="F93" s="39"/>
      <c r="G93" s="40" t="s">
        <v>28</v>
      </c>
      <c r="H93" s="42">
        <v>4</v>
      </c>
      <c r="I93" s="42">
        <v>50</v>
      </c>
      <c r="J93" s="42">
        <v>55</v>
      </c>
      <c r="K93" s="42">
        <v>19</v>
      </c>
      <c r="L93" s="43">
        <f>SUM(H93:K93)</f>
        <v>128</v>
      </c>
      <c r="M93" s="107"/>
    </row>
    <row r="94" spans="1:13" s="75" customFormat="1" ht="18" customHeight="1" x14ac:dyDescent="0.25">
      <c r="A94" s="71">
        <v>17</v>
      </c>
      <c r="B94" s="78" t="s">
        <v>403</v>
      </c>
      <c r="C94" s="28" t="s">
        <v>404</v>
      </c>
      <c r="D94" s="46" t="s">
        <v>405</v>
      </c>
      <c r="E94" s="29" t="s">
        <v>21</v>
      </c>
      <c r="F94" s="30">
        <v>19</v>
      </c>
      <c r="G94" s="31" t="s">
        <v>22</v>
      </c>
      <c r="H94" s="105">
        <v>10.02</v>
      </c>
      <c r="I94" s="105" t="s">
        <v>406</v>
      </c>
      <c r="J94" s="32" t="s">
        <v>407</v>
      </c>
      <c r="K94" s="32" t="s">
        <v>408</v>
      </c>
      <c r="L94" s="117"/>
      <c r="M94" s="106" t="s">
        <v>409</v>
      </c>
    </row>
    <row r="95" spans="1:13" s="75" customFormat="1" ht="18" customHeight="1" x14ac:dyDescent="0.25">
      <c r="A95" s="76"/>
      <c r="B95" s="77"/>
      <c r="C95" s="11"/>
      <c r="D95" s="44"/>
      <c r="E95" s="38"/>
      <c r="F95" s="39"/>
      <c r="G95" s="40" t="s">
        <v>28</v>
      </c>
      <c r="H95" s="42">
        <v>45</v>
      </c>
      <c r="I95" s="42">
        <v>24</v>
      </c>
      <c r="J95" s="42">
        <v>30</v>
      </c>
      <c r="K95" s="42">
        <v>18</v>
      </c>
      <c r="L95" s="43">
        <f>SUM(H95:K95)</f>
        <v>117</v>
      </c>
      <c r="M95" s="107"/>
    </row>
    <row r="96" spans="1:13" s="75" customFormat="1" ht="18" customHeight="1" x14ac:dyDescent="0.25">
      <c r="A96" s="71">
        <v>18</v>
      </c>
      <c r="B96" s="78" t="s">
        <v>410</v>
      </c>
      <c r="C96" s="28" t="s">
        <v>411</v>
      </c>
      <c r="D96" s="46" t="s">
        <v>412</v>
      </c>
      <c r="E96" s="29" t="s">
        <v>21</v>
      </c>
      <c r="F96" s="30">
        <v>8</v>
      </c>
      <c r="G96" s="31" t="s">
        <v>22</v>
      </c>
      <c r="H96" s="105">
        <v>10.31</v>
      </c>
      <c r="I96" s="105" t="s">
        <v>283</v>
      </c>
      <c r="J96" s="32" t="s">
        <v>413</v>
      </c>
      <c r="K96" s="32" t="s">
        <v>414</v>
      </c>
      <c r="L96" s="117"/>
      <c r="M96" s="106" t="s">
        <v>87</v>
      </c>
    </row>
    <row r="97" spans="1:13" s="75" customFormat="1" ht="18" customHeight="1" x14ac:dyDescent="0.25">
      <c r="A97" s="76"/>
      <c r="B97" s="77"/>
      <c r="C97" s="11"/>
      <c r="D97" s="44"/>
      <c r="E97" s="38"/>
      <c r="F97" s="39"/>
      <c r="G97" s="40" t="s">
        <v>28</v>
      </c>
      <c r="H97" s="42">
        <v>38</v>
      </c>
      <c r="I97" s="42"/>
      <c r="J97" s="42">
        <v>38</v>
      </c>
      <c r="K97" s="42">
        <v>22</v>
      </c>
      <c r="L97" s="43">
        <f>SUM(H97:K97)</f>
        <v>98</v>
      </c>
      <c r="M97" s="107"/>
    </row>
    <row r="98" spans="1:13" s="75" customFormat="1" ht="18" customHeight="1" x14ac:dyDescent="0.25">
      <c r="A98" s="71">
        <v>198</v>
      </c>
      <c r="B98" s="78" t="s">
        <v>415</v>
      </c>
      <c r="C98" s="28" t="s">
        <v>416</v>
      </c>
      <c r="D98" s="46" t="s">
        <v>417</v>
      </c>
      <c r="E98" s="29" t="s">
        <v>21</v>
      </c>
      <c r="F98" s="30">
        <v>18</v>
      </c>
      <c r="G98" s="31" t="s">
        <v>22</v>
      </c>
      <c r="H98" s="105">
        <v>11.32</v>
      </c>
      <c r="I98" s="105" t="s">
        <v>418</v>
      </c>
      <c r="J98" s="32" t="s">
        <v>419</v>
      </c>
      <c r="K98" s="32" t="s">
        <v>414</v>
      </c>
      <c r="L98" s="117"/>
      <c r="M98" s="106" t="s">
        <v>168</v>
      </c>
    </row>
    <row r="99" spans="1:13" s="75" customFormat="1" ht="18" customHeight="1" x14ac:dyDescent="0.25">
      <c r="A99" s="76"/>
      <c r="B99" s="77"/>
      <c r="C99" s="11"/>
      <c r="D99" s="44"/>
      <c r="E99" s="38"/>
      <c r="F99" s="39"/>
      <c r="G99" s="40" t="s">
        <v>28</v>
      </c>
      <c r="H99" s="42">
        <v>18</v>
      </c>
      <c r="I99" s="42">
        <v>32</v>
      </c>
      <c r="J99" s="42">
        <v>6</v>
      </c>
      <c r="K99" s="42">
        <v>22</v>
      </c>
      <c r="L99" s="43">
        <f>SUM(H99:K99)</f>
        <v>78</v>
      </c>
      <c r="M99" s="107"/>
    </row>
    <row r="100" spans="1:13" s="75" customFormat="1" ht="18" customHeight="1" x14ac:dyDescent="0.25">
      <c r="A100" s="71">
        <v>20</v>
      </c>
      <c r="B100" s="78" t="s">
        <v>420</v>
      </c>
      <c r="C100" s="28" t="s">
        <v>421</v>
      </c>
      <c r="D100" s="46" t="s">
        <v>422</v>
      </c>
      <c r="E100" s="29" t="s">
        <v>21</v>
      </c>
      <c r="F100" s="30">
        <v>22</v>
      </c>
      <c r="G100" s="31" t="s">
        <v>22</v>
      </c>
      <c r="H100" s="105">
        <v>11.19</v>
      </c>
      <c r="I100" s="105" t="s">
        <v>423</v>
      </c>
      <c r="J100" s="32">
        <v>2.39</v>
      </c>
      <c r="K100" s="32" t="s">
        <v>424</v>
      </c>
      <c r="L100" s="117"/>
      <c r="M100" s="106" t="s">
        <v>396</v>
      </c>
    </row>
    <row r="101" spans="1:13" s="75" customFormat="1" ht="18" customHeight="1" x14ac:dyDescent="0.25">
      <c r="A101" s="76"/>
      <c r="B101" s="77"/>
      <c r="C101" s="11"/>
      <c r="D101" s="44"/>
      <c r="E101" s="38"/>
      <c r="F101" s="39"/>
      <c r="G101" s="40" t="s">
        <v>28</v>
      </c>
      <c r="H101" s="42">
        <v>20</v>
      </c>
      <c r="I101" s="42">
        <v>4</v>
      </c>
      <c r="J101" s="42">
        <v>3</v>
      </c>
      <c r="K101" s="42">
        <v>37</v>
      </c>
      <c r="L101" s="43">
        <f>SUM(H101:K101)</f>
        <v>64</v>
      </c>
      <c r="M101" s="107"/>
    </row>
    <row r="102" spans="1:13" s="75" customFormat="1" ht="18" customHeight="1" x14ac:dyDescent="0.25">
      <c r="A102" s="71">
        <v>21</v>
      </c>
      <c r="B102" s="78" t="s">
        <v>425</v>
      </c>
      <c r="C102" s="28" t="s">
        <v>426</v>
      </c>
      <c r="D102" s="46" t="s">
        <v>427</v>
      </c>
      <c r="E102" s="29"/>
      <c r="F102" s="30">
        <v>15</v>
      </c>
      <c r="G102" s="31" t="s">
        <v>22</v>
      </c>
      <c r="H102" s="105">
        <v>10.74</v>
      </c>
      <c r="I102" s="105" t="s">
        <v>428</v>
      </c>
      <c r="J102" s="32" t="s">
        <v>429</v>
      </c>
      <c r="K102" s="32" t="s">
        <v>430</v>
      </c>
      <c r="L102" s="117"/>
      <c r="M102" s="106" t="s">
        <v>145</v>
      </c>
    </row>
    <row r="103" spans="1:13" s="75" customFormat="1" ht="18" customHeight="1" x14ac:dyDescent="0.25">
      <c r="A103" s="76"/>
      <c r="B103" s="77"/>
      <c r="C103" s="38"/>
      <c r="D103" s="44"/>
      <c r="E103" s="38"/>
      <c r="F103" s="39"/>
      <c r="G103" s="40" t="s">
        <v>28</v>
      </c>
      <c r="H103" s="42">
        <v>29</v>
      </c>
      <c r="I103" s="42">
        <v>13</v>
      </c>
      <c r="J103" s="42">
        <v>19</v>
      </c>
      <c r="K103" s="42">
        <v>0</v>
      </c>
      <c r="L103" s="43">
        <f>SUM(H103:K103)</f>
        <v>61</v>
      </c>
      <c r="M103" s="107" t="s">
        <v>146</v>
      </c>
    </row>
    <row r="104" spans="1:13" s="98" customFormat="1" ht="18.75" x14ac:dyDescent="0.3">
      <c r="A104" s="108"/>
      <c r="B104" s="109"/>
      <c r="C104" s="110"/>
      <c r="D104" s="111"/>
      <c r="E104" s="108"/>
      <c r="F104" s="112"/>
      <c r="G104" s="113"/>
      <c r="H104" s="113"/>
      <c r="I104" s="113"/>
      <c r="J104" s="113"/>
      <c r="K104" s="114"/>
      <c r="M104" s="91"/>
    </row>
    <row r="105" spans="1:13" s="15" customFormat="1" ht="15.75" x14ac:dyDescent="0.25">
      <c r="A105" s="10"/>
      <c r="B105" s="8"/>
      <c r="C105" s="10"/>
      <c r="D105" s="13" t="s">
        <v>4</v>
      </c>
      <c r="E105" s="14" t="s">
        <v>479</v>
      </c>
      <c r="F105" s="10"/>
      <c r="G105" s="11"/>
      <c r="H105" s="11"/>
      <c r="I105" s="11"/>
      <c r="J105" s="11"/>
      <c r="K105" s="11"/>
      <c r="M105" s="10"/>
    </row>
    <row r="106" spans="1:13" s="5" customFormat="1" ht="21.6" customHeight="1" x14ac:dyDescent="0.25">
      <c r="A106" s="1"/>
      <c r="B106" s="2"/>
      <c r="C106" s="1"/>
      <c r="D106" s="16"/>
      <c r="E106" s="1"/>
      <c r="F106" s="1"/>
      <c r="G106" s="16"/>
      <c r="H106" s="16"/>
      <c r="I106" s="9"/>
      <c r="J106" s="17"/>
      <c r="K106" s="18"/>
      <c r="M106" s="1"/>
    </row>
    <row r="107" spans="1:13" s="25" customFormat="1" ht="12.75" x14ac:dyDescent="0.2">
      <c r="A107" s="19" t="s">
        <v>6</v>
      </c>
      <c r="B107" s="100" t="s">
        <v>7</v>
      </c>
      <c r="C107" s="101" t="s">
        <v>8</v>
      </c>
      <c r="D107" s="22" t="s">
        <v>9</v>
      </c>
      <c r="E107" s="22" t="s">
        <v>10</v>
      </c>
      <c r="F107" s="23" t="s">
        <v>11</v>
      </c>
      <c r="G107" s="23"/>
      <c r="H107" s="22" t="s">
        <v>12</v>
      </c>
      <c r="I107" s="22" t="s">
        <v>13</v>
      </c>
      <c r="J107" s="22" t="s">
        <v>14</v>
      </c>
      <c r="K107" s="22" t="s">
        <v>15</v>
      </c>
      <c r="L107" s="22" t="s">
        <v>16</v>
      </c>
      <c r="M107" s="116" t="s">
        <v>17</v>
      </c>
    </row>
    <row r="108" spans="1:13" s="122" customFormat="1" ht="18" customHeight="1" x14ac:dyDescent="0.25">
      <c r="A108" s="45">
        <v>1</v>
      </c>
      <c r="B108" s="118" t="s">
        <v>492</v>
      </c>
      <c r="C108" s="128" t="s">
        <v>493</v>
      </c>
      <c r="D108" s="120" t="s">
        <v>494</v>
      </c>
      <c r="E108" s="29" t="s">
        <v>21</v>
      </c>
      <c r="F108" s="129">
        <v>8</v>
      </c>
      <c r="G108" s="60" t="s">
        <v>22</v>
      </c>
      <c r="H108" s="105" t="s">
        <v>495</v>
      </c>
      <c r="I108" s="133" t="s">
        <v>496</v>
      </c>
      <c r="J108" s="105" t="s">
        <v>497</v>
      </c>
      <c r="K108" s="105" t="s">
        <v>153</v>
      </c>
      <c r="L108" s="117"/>
      <c r="M108" s="106" t="s">
        <v>145</v>
      </c>
    </row>
    <row r="109" spans="1:13" s="5" customFormat="1" ht="18" customHeight="1" x14ac:dyDescent="0.25">
      <c r="A109" s="47"/>
      <c r="B109" s="123"/>
      <c r="C109" s="130"/>
      <c r="D109" s="125"/>
      <c r="E109" s="38"/>
      <c r="F109" s="131"/>
      <c r="G109" s="40" t="s">
        <v>28</v>
      </c>
      <c r="H109" s="41">
        <v>62</v>
      </c>
      <c r="I109" s="134">
        <v>68</v>
      </c>
      <c r="J109" s="42">
        <v>58</v>
      </c>
      <c r="K109" s="42">
        <v>47</v>
      </c>
      <c r="L109" s="43">
        <f>SUM(H109,I109,J109,K109)</f>
        <v>235</v>
      </c>
      <c r="M109" s="107" t="s">
        <v>146</v>
      </c>
    </row>
    <row r="110" spans="1:13" s="122" customFormat="1" ht="18" customHeight="1" x14ac:dyDescent="0.25">
      <c r="A110" s="45">
        <v>2</v>
      </c>
      <c r="B110" s="118" t="s">
        <v>480</v>
      </c>
      <c r="C110" s="128" t="s">
        <v>481</v>
      </c>
      <c r="D110" s="120" t="s">
        <v>482</v>
      </c>
      <c r="E110" s="29" t="s">
        <v>21</v>
      </c>
      <c r="F110" s="129">
        <v>4</v>
      </c>
      <c r="G110" s="60" t="s">
        <v>22</v>
      </c>
      <c r="H110" s="105" t="s">
        <v>483</v>
      </c>
      <c r="I110" s="105" t="s">
        <v>484</v>
      </c>
      <c r="J110" s="105" t="s">
        <v>485</v>
      </c>
      <c r="K110" s="105" t="s">
        <v>486</v>
      </c>
      <c r="L110" s="117"/>
      <c r="M110" s="106" t="s">
        <v>79</v>
      </c>
    </row>
    <row r="111" spans="1:13" s="5" customFormat="1" ht="18" customHeight="1" x14ac:dyDescent="0.25">
      <c r="A111" s="47"/>
      <c r="B111" s="123"/>
      <c r="C111" s="130"/>
      <c r="D111" s="125"/>
      <c r="E111" s="38"/>
      <c r="F111" s="131"/>
      <c r="G111" s="40" t="s">
        <v>28</v>
      </c>
      <c r="H111" s="41">
        <v>66</v>
      </c>
      <c r="I111" s="42">
        <v>52</v>
      </c>
      <c r="J111" s="42">
        <v>52</v>
      </c>
      <c r="K111" s="42">
        <v>55</v>
      </c>
      <c r="L111" s="43">
        <f>SUM(H111:K111)</f>
        <v>225</v>
      </c>
      <c r="M111" s="107"/>
    </row>
    <row r="112" spans="1:13" s="122" customFormat="1" ht="18" customHeight="1" x14ac:dyDescent="0.25">
      <c r="A112" s="45">
        <v>3</v>
      </c>
      <c r="B112" s="118" t="s">
        <v>498</v>
      </c>
      <c r="C112" s="128" t="s">
        <v>499</v>
      </c>
      <c r="D112" s="120" t="s">
        <v>500</v>
      </c>
      <c r="E112" s="29"/>
      <c r="F112" s="129">
        <v>7</v>
      </c>
      <c r="G112" s="60" t="s">
        <v>22</v>
      </c>
      <c r="H112" s="105" t="s">
        <v>501</v>
      </c>
      <c r="I112" s="105" t="s">
        <v>502</v>
      </c>
      <c r="J112" s="105" t="s">
        <v>503</v>
      </c>
      <c r="K112" s="105" t="s">
        <v>504</v>
      </c>
      <c r="L112" s="117"/>
      <c r="M112" s="106" t="s">
        <v>71</v>
      </c>
    </row>
    <row r="113" spans="1:14" s="5" customFormat="1" ht="18" customHeight="1" x14ac:dyDescent="0.25">
      <c r="A113" s="47"/>
      <c r="B113" s="123"/>
      <c r="C113" s="130"/>
      <c r="D113" s="125"/>
      <c r="E113" s="38"/>
      <c r="F113" s="131"/>
      <c r="G113" s="40" t="s">
        <v>28</v>
      </c>
      <c r="H113" s="41">
        <v>67</v>
      </c>
      <c r="I113" s="42">
        <v>30</v>
      </c>
      <c r="J113" s="42">
        <v>40</v>
      </c>
      <c r="K113" s="42">
        <v>48</v>
      </c>
      <c r="L113" s="43">
        <f>SUM(H113:K113)</f>
        <v>185</v>
      </c>
      <c r="M113" s="107"/>
    </row>
    <row r="114" spans="1:14" s="122" customFormat="1" ht="18" customHeight="1" x14ac:dyDescent="0.25">
      <c r="A114" s="45">
        <v>4</v>
      </c>
      <c r="B114" s="118" t="s">
        <v>487</v>
      </c>
      <c r="C114" s="128" t="s">
        <v>488</v>
      </c>
      <c r="D114" s="120" t="s">
        <v>489</v>
      </c>
      <c r="E114" s="29" t="s">
        <v>21</v>
      </c>
      <c r="F114" s="129">
        <v>9</v>
      </c>
      <c r="G114" s="60" t="s">
        <v>22</v>
      </c>
      <c r="H114" s="105" t="s">
        <v>150</v>
      </c>
      <c r="I114" s="105" t="s">
        <v>322</v>
      </c>
      <c r="J114" s="105" t="s">
        <v>490</v>
      </c>
      <c r="K114" s="105" t="s">
        <v>491</v>
      </c>
      <c r="L114" s="117"/>
      <c r="M114" s="106" t="s">
        <v>168</v>
      </c>
    </row>
    <row r="115" spans="1:14" s="5" customFormat="1" ht="18" customHeight="1" x14ac:dyDescent="0.25">
      <c r="A115" s="47"/>
      <c r="B115" s="123"/>
      <c r="C115" s="130"/>
      <c r="D115" s="125"/>
      <c r="E115" s="38"/>
      <c r="F115" s="131"/>
      <c r="G115" s="40" t="s">
        <v>28</v>
      </c>
      <c r="H115" s="41">
        <v>46</v>
      </c>
      <c r="I115" s="42">
        <v>41</v>
      </c>
      <c r="J115" s="42">
        <v>41</v>
      </c>
      <c r="K115" s="42">
        <v>23</v>
      </c>
      <c r="L115" s="43">
        <f>SUM(H115,I115,J115,K115)</f>
        <v>151</v>
      </c>
      <c r="M115" s="107"/>
    </row>
    <row r="116" spans="1:14" s="122" customFormat="1" ht="18" customHeight="1" x14ac:dyDescent="0.25">
      <c r="A116" s="45">
        <v>5</v>
      </c>
      <c r="B116" s="118" t="s">
        <v>505</v>
      </c>
      <c r="C116" s="128" t="s">
        <v>506</v>
      </c>
      <c r="D116" s="120" t="s">
        <v>482</v>
      </c>
      <c r="E116" s="29" t="s">
        <v>21</v>
      </c>
      <c r="F116" s="129">
        <v>5</v>
      </c>
      <c r="G116" s="60" t="s">
        <v>22</v>
      </c>
      <c r="H116" s="105" t="s">
        <v>507</v>
      </c>
      <c r="I116" s="105" t="s">
        <v>508</v>
      </c>
      <c r="J116" s="105" t="s">
        <v>509</v>
      </c>
      <c r="K116" s="105" t="s">
        <v>510</v>
      </c>
      <c r="L116" s="117"/>
      <c r="M116" s="106" t="s">
        <v>87</v>
      </c>
    </row>
    <row r="117" spans="1:14" s="5" customFormat="1" ht="18" customHeight="1" x14ac:dyDescent="0.25">
      <c r="A117" s="47"/>
      <c r="B117" s="123"/>
      <c r="C117" s="130"/>
      <c r="D117" s="125"/>
      <c r="E117" s="38"/>
      <c r="F117" s="131"/>
      <c r="G117" s="40" t="s">
        <v>28</v>
      </c>
      <c r="H117" s="41">
        <v>47</v>
      </c>
      <c r="I117" s="42">
        <v>24</v>
      </c>
      <c r="J117" s="42">
        <v>35</v>
      </c>
      <c r="K117" s="42">
        <v>23</v>
      </c>
      <c r="L117" s="43">
        <f>SUM(H117:K117)</f>
        <v>129</v>
      </c>
      <c r="M117" s="107"/>
    </row>
    <row r="118" spans="1:14" s="122" customFormat="1" ht="18" customHeight="1" x14ac:dyDescent="0.25">
      <c r="A118" s="45">
        <v>6</v>
      </c>
      <c r="B118" s="118" t="s">
        <v>343</v>
      </c>
      <c r="C118" s="128" t="s">
        <v>511</v>
      </c>
      <c r="D118" s="120" t="s">
        <v>512</v>
      </c>
      <c r="E118" s="29"/>
      <c r="F118" s="129">
        <v>3</v>
      </c>
      <c r="G118" s="60" t="s">
        <v>22</v>
      </c>
      <c r="H118" s="105" t="s">
        <v>513</v>
      </c>
      <c r="I118" s="105" t="s">
        <v>514</v>
      </c>
      <c r="J118" s="105" t="s">
        <v>515</v>
      </c>
      <c r="K118" s="105" t="s">
        <v>516</v>
      </c>
      <c r="L118" s="117"/>
      <c r="M118" s="106" t="s">
        <v>79</v>
      </c>
    </row>
    <row r="119" spans="1:14" s="5" customFormat="1" ht="18" customHeight="1" x14ac:dyDescent="0.25">
      <c r="A119" s="47"/>
      <c r="B119" s="123"/>
      <c r="C119" s="130"/>
      <c r="D119" s="125"/>
      <c r="E119" s="38"/>
      <c r="F119" s="131"/>
      <c r="G119" s="40" t="s">
        <v>28</v>
      </c>
      <c r="H119" s="41">
        <v>46</v>
      </c>
      <c r="I119" s="42">
        <v>25</v>
      </c>
      <c r="J119" s="42">
        <v>39</v>
      </c>
      <c r="K119" s="42">
        <v>19</v>
      </c>
      <c r="L119" s="43">
        <f>SUM(H119:K119)</f>
        <v>129</v>
      </c>
      <c r="M119" s="107"/>
    </row>
    <row r="120" spans="1:14" s="122" customFormat="1" ht="18" customHeight="1" x14ac:dyDescent="0.25">
      <c r="A120" s="45">
        <v>7</v>
      </c>
      <c r="B120" s="118" t="s">
        <v>52</v>
      </c>
      <c r="C120" s="128" t="s">
        <v>523</v>
      </c>
      <c r="D120" s="120" t="s">
        <v>524</v>
      </c>
      <c r="E120" s="29" t="s">
        <v>21</v>
      </c>
      <c r="F120" s="129">
        <v>2</v>
      </c>
      <c r="G120" s="60" t="s">
        <v>22</v>
      </c>
      <c r="H120" s="105" t="s">
        <v>208</v>
      </c>
      <c r="I120" s="105" t="s">
        <v>525</v>
      </c>
      <c r="J120" s="105" t="s">
        <v>166</v>
      </c>
      <c r="K120" s="105" t="s">
        <v>526</v>
      </c>
      <c r="L120" s="117"/>
      <c r="M120" s="106" t="s">
        <v>79</v>
      </c>
    </row>
    <row r="121" spans="1:14" s="5" customFormat="1" ht="18" customHeight="1" x14ac:dyDescent="0.25">
      <c r="A121" s="47"/>
      <c r="B121" s="123"/>
      <c r="C121" s="130"/>
      <c r="D121" s="125"/>
      <c r="E121" s="38"/>
      <c r="F121" s="131"/>
      <c r="G121" s="40" t="s">
        <v>28</v>
      </c>
      <c r="H121" s="41">
        <v>67</v>
      </c>
      <c r="I121" s="42">
        <v>18</v>
      </c>
      <c r="J121" s="42">
        <v>34</v>
      </c>
      <c r="K121" s="42">
        <v>3</v>
      </c>
      <c r="L121" s="43">
        <f>SUM(H121:K121)</f>
        <v>122</v>
      </c>
      <c r="M121" s="107"/>
    </row>
    <row r="122" spans="1:14" s="122" customFormat="1" ht="18" customHeight="1" x14ac:dyDescent="0.25">
      <c r="A122" s="45">
        <v>8</v>
      </c>
      <c r="B122" s="118" t="s">
        <v>527</v>
      </c>
      <c r="C122" s="128" t="s">
        <v>528</v>
      </c>
      <c r="D122" s="120" t="s">
        <v>529</v>
      </c>
      <c r="E122" s="29"/>
      <c r="F122" s="129">
        <v>6</v>
      </c>
      <c r="G122" s="60" t="s">
        <v>22</v>
      </c>
      <c r="H122" s="105" t="s">
        <v>530</v>
      </c>
      <c r="I122" s="105" t="s">
        <v>531</v>
      </c>
      <c r="J122" s="105" t="s">
        <v>532</v>
      </c>
      <c r="K122" s="105" t="s">
        <v>510</v>
      </c>
      <c r="L122" s="117"/>
      <c r="M122" s="106" t="s">
        <v>87</v>
      </c>
    </row>
    <row r="123" spans="1:14" s="5" customFormat="1" ht="18" customHeight="1" x14ac:dyDescent="0.25">
      <c r="A123" s="47"/>
      <c r="B123" s="123"/>
      <c r="C123" s="130"/>
      <c r="D123" s="125"/>
      <c r="E123" s="38"/>
      <c r="F123" s="131"/>
      <c r="G123" s="40" t="s">
        <v>28</v>
      </c>
      <c r="H123" s="41">
        <v>42</v>
      </c>
      <c r="I123" s="42">
        <v>24</v>
      </c>
      <c r="J123" s="42">
        <v>28</v>
      </c>
      <c r="K123" s="42">
        <v>23</v>
      </c>
      <c r="L123" s="43">
        <f>SUM(H123:K123)</f>
        <v>117</v>
      </c>
      <c r="M123" s="107"/>
    </row>
    <row r="124" spans="1:14" s="122" customFormat="1" ht="19.5" customHeight="1" x14ac:dyDescent="0.25">
      <c r="A124" s="45">
        <v>9</v>
      </c>
      <c r="B124" s="118" t="s">
        <v>517</v>
      </c>
      <c r="C124" s="128" t="s">
        <v>518</v>
      </c>
      <c r="D124" s="120" t="s">
        <v>519</v>
      </c>
      <c r="E124" s="29" t="s">
        <v>21</v>
      </c>
      <c r="F124" s="129">
        <v>1</v>
      </c>
      <c r="G124" s="60" t="s">
        <v>22</v>
      </c>
      <c r="H124" s="105" t="s">
        <v>520</v>
      </c>
      <c r="I124" s="105" t="s">
        <v>521</v>
      </c>
      <c r="J124" s="105" t="s">
        <v>522</v>
      </c>
      <c r="K124" s="105" t="s">
        <v>187</v>
      </c>
      <c r="L124" s="117"/>
      <c r="M124" s="106" t="s">
        <v>195</v>
      </c>
    </row>
    <row r="125" spans="1:14" s="5" customFormat="1" ht="18" customHeight="1" x14ac:dyDescent="0.25">
      <c r="A125" s="47"/>
      <c r="B125" s="123"/>
      <c r="C125" s="130"/>
      <c r="D125" s="125"/>
      <c r="E125" s="38"/>
      <c r="F125" s="131"/>
      <c r="G125" s="40" t="s">
        <v>28</v>
      </c>
      <c r="H125" s="41">
        <v>29</v>
      </c>
      <c r="I125" s="42">
        <v>19</v>
      </c>
      <c r="J125" s="42">
        <v>27</v>
      </c>
      <c r="K125" s="42">
        <v>25</v>
      </c>
      <c r="L125" s="43">
        <f>SUM(H125:K125)</f>
        <v>100</v>
      </c>
      <c r="M125" s="107"/>
    </row>
    <row r="126" spans="1:14" x14ac:dyDescent="0.25">
      <c r="E126" s="63"/>
      <c r="G126" s="16"/>
      <c r="L126" s="132"/>
      <c r="M126" s="63"/>
      <c r="N126" s="66"/>
    </row>
    <row r="127" spans="1:14" s="15" customFormat="1" ht="15.75" x14ac:dyDescent="0.25">
      <c r="A127" s="7" t="s">
        <v>533</v>
      </c>
      <c r="B127" s="8"/>
      <c r="C127" s="10"/>
      <c r="D127" s="11"/>
      <c r="E127" s="10"/>
      <c r="F127" s="10"/>
      <c r="G127" s="11"/>
      <c r="I127" s="9" t="s">
        <v>534</v>
      </c>
      <c r="J127" s="11"/>
      <c r="K127" s="11"/>
    </row>
    <row r="128" spans="1:14" s="15" customFormat="1" ht="15.75" x14ac:dyDescent="0.25">
      <c r="A128" s="10"/>
      <c r="B128" s="8"/>
      <c r="C128" s="10"/>
      <c r="D128" s="11"/>
      <c r="E128" s="10"/>
      <c r="F128" s="10"/>
      <c r="G128" s="11"/>
      <c r="I128" s="11"/>
      <c r="J128" s="11"/>
      <c r="K128" s="11"/>
    </row>
    <row r="129" spans="1:14" s="15" customFormat="1" ht="15.75" x14ac:dyDescent="0.25">
      <c r="A129" s="7" t="s">
        <v>535</v>
      </c>
      <c r="B129" s="8"/>
      <c r="C129" s="10"/>
      <c r="D129" s="11"/>
      <c r="E129" s="10"/>
      <c r="F129" s="10"/>
      <c r="G129" s="11"/>
      <c r="I129" s="9" t="s">
        <v>536</v>
      </c>
      <c r="J129" s="11"/>
      <c r="K129" s="11"/>
    </row>
    <row r="130" spans="1:14" x14ac:dyDescent="0.25">
      <c r="E130" s="63"/>
      <c r="G130" s="16"/>
      <c r="L130" s="66"/>
      <c r="M130" s="63"/>
      <c r="N130" s="66"/>
    </row>
    <row r="131" spans="1:14" x14ac:dyDescent="0.25">
      <c r="E131" s="63"/>
      <c r="G131" s="16"/>
      <c r="L131" s="66"/>
      <c r="M131" s="63"/>
      <c r="N131" s="66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95"/>
  <sheetViews>
    <sheetView workbookViewId="0">
      <selection activeCell="D92" sqref="D92"/>
    </sheetView>
  </sheetViews>
  <sheetFormatPr defaultColWidth="9.140625" defaultRowHeight="16.5" x14ac:dyDescent="0.25"/>
  <cols>
    <col min="1" max="1" width="3.5703125" style="63" customWidth="1"/>
    <col min="2" max="2" width="15.28515625" style="64" customWidth="1"/>
    <col min="3" max="3" width="16.28515625" style="63" customWidth="1"/>
    <col min="4" max="5" width="11.28515625" style="65" customWidth="1"/>
    <col min="6" max="6" width="6.28515625" style="63" customWidth="1"/>
    <col min="7" max="7" width="4.140625" style="63" customWidth="1"/>
    <col min="8" max="8" width="8.28515625" style="16" customWidth="1"/>
    <col min="9" max="9" width="9.7109375" style="16" customWidth="1"/>
    <col min="10" max="10" width="8.28515625" style="16" customWidth="1"/>
    <col min="11" max="11" width="10.42578125" style="16" customWidth="1"/>
    <col min="12" max="12" width="9.28515625" style="16" customWidth="1"/>
    <col min="13" max="13" width="21.7109375" style="66" customWidth="1"/>
    <col min="14" max="14" width="9.140625" style="63"/>
    <col min="15" max="15" width="9.140625" style="66"/>
    <col min="16" max="16" width="19.28515625" style="66" customWidth="1"/>
    <col min="17" max="16384" width="9.140625" style="66"/>
  </cols>
  <sheetData>
    <row r="1" spans="1:14" s="5" customFormat="1" x14ac:dyDescent="0.25">
      <c r="A1" s="1"/>
      <c r="B1" s="2"/>
      <c r="C1" s="3" t="s">
        <v>0</v>
      </c>
      <c r="D1" s="4"/>
      <c r="E1" s="4"/>
      <c r="H1" s="1"/>
      <c r="I1" s="1"/>
      <c r="J1" s="2"/>
      <c r="K1" s="1"/>
      <c r="L1" s="1"/>
      <c r="M1" s="1"/>
    </row>
    <row r="2" spans="1:14" s="5" customFormat="1" x14ac:dyDescent="0.25">
      <c r="A2" s="1"/>
      <c r="B2" s="2"/>
      <c r="C2" s="3" t="s">
        <v>1</v>
      </c>
      <c r="D2" s="6"/>
      <c r="E2" s="6"/>
      <c r="H2" s="1"/>
      <c r="I2" s="1"/>
      <c r="J2" s="2"/>
      <c r="K2" s="1"/>
    </row>
    <row r="3" spans="1:14" s="7" customFormat="1" ht="9.75" customHeight="1" x14ac:dyDescent="0.25">
      <c r="B3" s="8"/>
      <c r="D3" s="9"/>
      <c r="E3" s="9"/>
      <c r="H3" s="9"/>
      <c r="I3" s="11"/>
      <c r="J3" s="9"/>
      <c r="K3" s="9"/>
      <c r="L3" s="9"/>
      <c r="N3" s="10"/>
    </row>
    <row r="4" spans="1:14" s="5" customFormat="1" x14ac:dyDescent="0.25">
      <c r="A4" s="1"/>
      <c r="B4" s="2"/>
      <c r="C4" s="3" t="s">
        <v>2</v>
      </c>
      <c r="D4" s="6"/>
      <c r="E4" s="6"/>
      <c r="F4" s="12"/>
      <c r="G4" s="12"/>
      <c r="H4" s="1"/>
      <c r="I4" s="12" t="s">
        <v>3</v>
      </c>
      <c r="J4" s="2"/>
      <c r="K4" s="1"/>
    </row>
    <row r="5" spans="1:14" s="5" customFormat="1" x14ac:dyDescent="0.25">
      <c r="A5" s="1"/>
      <c r="B5" s="2"/>
      <c r="C5" s="3"/>
      <c r="D5" s="6"/>
      <c r="E5" s="6"/>
      <c r="F5" s="12"/>
      <c r="G5" s="12"/>
      <c r="H5" s="1"/>
      <c r="I5" s="12"/>
      <c r="J5" s="2"/>
      <c r="K5" s="1"/>
    </row>
    <row r="6" spans="1:14" s="15" customFormat="1" ht="15.75" x14ac:dyDescent="0.25">
      <c r="A6" s="10"/>
      <c r="B6" s="8"/>
      <c r="C6" s="10"/>
      <c r="D6" s="13" t="s">
        <v>196</v>
      </c>
      <c r="E6" s="13"/>
      <c r="F6" s="13" t="s">
        <v>5</v>
      </c>
      <c r="G6" s="10"/>
      <c r="H6" s="11"/>
      <c r="I6" s="11"/>
      <c r="J6" s="11"/>
      <c r="K6" s="11"/>
      <c r="L6" s="11"/>
      <c r="N6" s="10"/>
    </row>
    <row r="7" spans="1:14" s="5" customFormat="1" ht="21.6" customHeight="1" x14ac:dyDescent="0.25">
      <c r="A7" s="1"/>
      <c r="B7" s="2"/>
      <c r="C7" s="1"/>
      <c r="D7" s="16"/>
      <c r="E7" s="16"/>
      <c r="F7" s="1"/>
      <c r="G7" s="1"/>
      <c r="H7" s="16"/>
      <c r="I7" s="16"/>
      <c r="J7" s="9"/>
      <c r="K7" s="17"/>
      <c r="L7" s="18"/>
      <c r="N7" s="1"/>
    </row>
    <row r="8" spans="1:14" s="25" customFormat="1" ht="12" x14ac:dyDescent="0.2">
      <c r="A8" s="67" t="s">
        <v>6</v>
      </c>
      <c r="B8" s="68" t="s">
        <v>7</v>
      </c>
      <c r="C8" s="69" t="s">
        <v>8</v>
      </c>
      <c r="D8" s="70" t="s">
        <v>9</v>
      </c>
      <c r="E8" s="22" t="s">
        <v>10</v>
      </c>
      <c r="F8" s="23" t="s">
        <v>11</v>
      </c>
      <c r="G8" s="23"/>
      <c r="H8" s="22" t="s">
        <v>12</v>
      </c>
      <c r="I8" s="22" t="s">
        <v>197</v>
      </c>
      <c r="J8" s="22" t="s">
        <v>14</v>
      </c>
      <c r="K8" s="22" t="s">
        <v>198</v>
      </c>
      <c r="L8" s="22" t="s">
        <v>16</v>
      </c>
      <c r="M8" s="22" t="s">
        <v>17</v>
      </c>
      <c r="N8" s="24"/>
    </row>
    <row r="9" spans="1:14" s="75" customFormat="1" ht="18" customHeight="1" x14ac:dyDescent="0.25">
      <c r="A9" s="71">
        <v>1</v>
      </c>
      <c r="B9" s="72" t="s">
        <v>199</v>
      </c>
      <c r="C9" s="73" t="s">
        <v>200</v>
      </c>
      <c r="D9" s="29" t="s">
        <v>201</v>
      </c>
      <c r="E9" s="29" t="s">
        <v>21</v>
      </c>
      <c r="F9" s="30">
        <v>5</v>
      </c>
      <c r="G9" s="31" t="s">
        <v>22</v>
      </c>
      <c r="H9" s="32" t="s">
        <v>202</v>
      </c>
      <c r="I9" s="32" t="s">
        <v>203</v>
      </c>
      <c r="J9" s="32" t="s">
        <v>204</v>
      </c>
      <c r="K9" s="32" t="s">
        <v>174</v>
      </c>
      <c r="L9" s="33">
        <f>L10</f>
        <v>200</v>
      </c>
      <c r="M9" s="34" t="s">
        <v>79</v>
      </c>
      <c r="N9" s="74"/>
    </row>
    <row r="10" spans="1:14" s="75" customFormat="1" ht="18" customHeight="1" x14ac:dyDescent="0.25">
      <c r="A10" s="76"/>
      <c r="B10" s="77"/>
      <c r="C10" s="37"/>
      <c r="D10" s="38"/>
      <c r="E10" s="38"/>
      <c r="F10" s="39"/>
      <c r="G10" s="40" t="s">
        <v>28</v>
      </c>
      <c r="H10" s="41">
        <v>65</v>
      </c>
      <c r="I10" s="42">
        <v>73</v>
      </c>
      <c r="J10" s="42">
        <v>46</v>
      </c>
      <c r="K10" s="42">
        <v>16</v>
      </c>
      <c r="L10" s="43">
        <f>SUM(H10,I10,J10,K10)</f>
        <v>200</v>
      </c>
      <c r="M10" s="44"/>
      <c r="N10" s="74"/>
    </row>
    <row r="11" spans="1:14" s="75" customFormat="1" ht="18" customHeight="1" x14ac:dyDescent="0.25">
      <c r="A11" s="71">
        <v>2</v>
      </c>
      <c r="B11" s="78" t="s">
        <v>205</v>
      </c>
      <c r="C11" s="28" t="s">
        <v>206</v>
      </c>
      <c r="D11" s="29" t="s">
        <v>207</v>
      </c>
      <c r="E11" s="29" t="s">
        <v>21</v>
      </c>
      <c r="F11" s="30">
        <v>8</v>
      </c>
      <c r="G11" s="31" t="s">
        <v>22</v>
      </c>
      <c r="H11" s="32" t="s">
        <v>208</v>
      </c>
      <c r="I11" s="32" t="s">
        <v>209</v>
      </c>
      <c r="J11" s="32" t="s">
        <v>210</v>
      </c>
      <c r="K11" s="32" t="s">
        <v>116</v>
      </c>
      <c r="L11" s="33">
        <f>L12</f>
        <v>183</v>
      </c>
      <c r="M11" s="34" t="s">
        <v>27</v>
      </c>
      <c r="N11" s="74"/>
    </row>
    <row r="12" spans="1:14" s="75" customFormat="1" ht="18" customHeight="1" x14ac:dyDescent="0.25">
      <c r="A12" s="76"/>
      <c r="B12" s="77"/>
      <c r="C12" s="37"/>
      <c r="D12" s="38"/>
      <c r="E12" s="38"/>
      <c r="F12" s="39"/>
      <c r="G12" s="40" t="s">
        <v>28</v>
      </c>
      <c r="H12" s="41">
        <v>45</v>
      </c>
      <c r="I12" s="42">
        <v>75</v>
      </c>
      <c r="J12" s="42">
        <v>36</v>
      </c>
      <c r="K12" s="42">
        <v>27</v>
      </c>
      <c r="L12" s="43">
        <f>SUM(H12,I12,J12,K12)</f>
        <v>183</v>
      </c>
      <c r="M12" s="44"/>
      <c r="N12" s="74"/>
    </row>
    <row r="13" spans="1:14" s="75" customFormat="1" ht="18" customHeight="1" x14ac:dyDescent="0.25">
      <c r="A13" s="71">
        <v>3</v>
      </c>
      <c r="B13" s="78" t="s">
        <v>211</v>
      </c>
      <c r="C13" s="28" t="s">
        <v>212</v>
      </c>
      <c r="D13" s="29" t="s">
        <v>213</v>
      </c>
      <c r="E13" s="29"/>
      <c r="F13" s="30">
        <v>2</v>
      </c>
      <c r="G13" s="31" t="s">
        <v>22</v>
      </c>
      <c r="H13" s="32" t="s">
        <v>214</v>
      </c>
      <c r="I13" s="32" t="s">
        <v>215</v>
      </c>
      <c r="J13" s="32" t="s">
        <v>216</v>
      </c>
      <c r="K13" s="32" t="s">
        <v>217</v>
      </c>
      <c r="L13" s="33">
        <f>L14</f>
        <v>182</v>
      </c>
      <c r="M13" s="34" t="s">
        <v>195</v>
      </c>
      <c r="N13" s="74"/>
    </row>
    <row r="14" spans="1:14" s="75" customFormat="1" ht="18" customHeight="1" x14ac:dyDescent="0.25">
      <c r="A14" s="76"/>
      <c r="B14" s="77"/>
      <c r="C14" s="37"/>
      <c r="D14" s="38"/>
      <c r="E14" s="38"/>
      <c r="F14" s="39"/>
      <c r="G14" s="40" t="s">
        <v>28</v>
      </c>
      <c r="H14" s="41">
        <v>60</v>
      </c>
      <c r="I14" s="42">
        <v>55</v>
      </c>
      <c r="J14" s="42">
        <v>41</v>
      </c>
      <c r="K14" s="42">
        <v>26</v>
      </c>
      <c r="L14" s="43">
        <f>SUM(H14,I14,J14,K14)</f>
        <v>182</v>
      </c>
      <c r="M14" s="44"/>
      <c r="N14" s="74"/>
    </row>
    <row r="15" spans="1:14" s="75" customFormat="1" ht="18" customHeight="1" x14ac:dyDescent="0.25">
      <c r="A15" s="71">
        <v>4</v>
      </c>
      <c r="B15" s="78" t="s">
        <v>218</v>
      </c>
      <c r="C15" s="28" t="s">
        <v>219</v>
      </c>
      <c r="D15" s="29" t="s">
        <v>220</v>
      </c>
      <c r="E15" s="29" t="s">
        <v>21</v>
      </c>
      <c r="F15" s="30">
        <v>3</v>
      </c>
      <c r="G15" s="31" t="s">
        <v>22</v>
      </c>
      <c r="H15" s="32" t="s">
        <v>83</v>
      </c>
      <c r="I15" s="32" t="s">
        <v>221</v>
      </c>
      <c r="J15" s="32" t="s">
        <v>222</v>
      </c>
      <c r="K15" s="32" t="s">
        <v>40</v>
      </c>
      <c r="L15" s="33">
        <f>L16</f>
        <v>181</v>
      </c>
      <c r="M15" s="34" t="s">
        <v>79</v>
      </c>
      <c r="N15" s="74"/>
    </row>
    <row r="16" spans="1:14" s="75" customFormat="1" ht="18" customHeight="1" x14ac:dyDescent="0.25">
      <c r="A16" s="76"/>
      <c r="B16" s="77"/>
      <c r="C16" s="37"/>
      <c r="D16" s="38"/>
      <c r="E16" s="38"/>
      <c r="F16" s="39"/>
      <c r="G16" s="40" t="s">
        <v>28</v>
      </c>
      <c r="H16" s="41">
        <v>52</v>
      </c>
      <c r="I16" s="42">
        <v>68</v>
      </c>
      <c r="J16" s="42">
        <v>40</v>
      </c>
      <c r="K16" s="42">
        <v>21</v>
      </c>
      <c r="L16" s="43">
        <f>SUM(H16,I16,J16,K16)</f>
        <v>181</v>
      </c>
      <c r="M16" s="44"/>
      <c r="N16" s="74"/>
    </row>
    <row r="17" spans="1:14" s="75" customFormat="1" ht="18" customHeight="1" x14ac:dyDescent="0.25">
      <c r="A17" s="71">
        <v>5</v>
      </c>
      <c r="B17" s="78" t="s">
        <v>223</v>
      </c>
      <c r="C17" s="28" t="s">
        <v>224</v>
      </c>
      <c r="D17" s="29" t="s">
        <v>225</v>
      </c>
      <c r="E17" s="29" t="s">
        <v>21</v>
      </c>
      <c r="F17" s="30">
        <v>20</v>
      </c>
      <c r="G17" s="31" t="s">
        <v>22</v>
      </c>
      <c r="H17" s="32" t="s">
        <v>226</v>
      </c>
      <c r="I17" s="32" t="s">
        <v>227</v>
      </c>
      <c r="J17" s="32" t="s">
        <v>228</v>
      </c>
      <c r="K17" s="32" t="s">
        <v>229</v>
      </c>
      <c r="L17" s="33">
        <f>L18</f>
        <v>167</v>
      </c>
      <c r="M17" s="34" t="s">
        <v>108</v>
      </c>
      <c r="N17" s="74"/>
    </row>
    <row r="18" spans="1:14" s="75" customFormat="1" ht="18" customHeight="1" x14ac:dyDescent="0.25">
      <c r="A18" s="76"/>
      <c r="B18" s="77"/>
      <c r="C18" s="37"/>
      <c r="D18" s="38"/>
      <c r="E18" s="38"/>
      <c r="F18" s="39"/>
      <c r="G18" s="40" t="s">
        <v>28</v>
      </c>
      <c r="H18" s="41">
        <v>57</v>
      </c>
      <c r="I18" s="42">
        <v>50</v>
      </c>
      <c r="J18" s="42">
        <v>42</v>
      </c>
      <c r="K18" s="42">
        <v>18</v>
      </c>
      <c r="L18" s="43">
        <f>SUM(H18,I18,J18,K18)</f>
        <v>167</v>
      </c>
      <c r="M18" s="48" t="s">
        <v>109</v>
      </c>
      <c r="N18" s="74"/>
    </row>
    <row r="19" spans="1:14" s="75" customFormat="1" ht="18" customHeight="1" x14ac:dyDescent="0.25">
      <c r="A19" s="71">
        <v>6</v>
      </c>
      <c r="B19" s="79" t="s">
        <v>230</v>
      </c>
      <c r="C19" s="28" t="s">
        <v>231</v>
      </c>
      <c r="D19" s="29" t="s">
        <v>232</v>
      </c>
      <c r="E19" s="29" t="s">
        <v>21</v>
      </c>
      <c r="F19" s="30">
        <v>1</v>
      </c>
      <c r="G19" s="31" t="s">
        <v>22</v>
      </c>
      <c r="H19" s="32" t="s">
        <v>226</v>
      </c>
      <c r="I19" s="32" t="s">
        <v>233</v>
      </c>
      <c r="J19" s="32" t="s">
        <v>234</v>
      </c>
      <c r="K19" s="32" t="s">
        <v>107</v>
      </c>
      <c r="L19" s="33">
        <f>L20</f>
        <v>163</v>
      </c>
      <c r="M19" s="34" t="s">
        <v>195</v>
      </c>
      <c r="N19" s="74"/>
    </row>
    <row r="20" spans="1:14" s="75" customFormat="1" ht="18" customHeight="1" x14ac:dyDescent="0.25">
      <c r="A20" s="76"/>
      <c r="B20" s="77"/>
      <c r="C20" s="37"/>
      <c r="D20" s="38"/>
      <c r="E20" s="38"/>
      <c r="F20" s="39"/>
      <c r="G20" s="40" t="s">
        <v>28</v>
      </c>
      <c r="H20" s="41">
        <v>57</v>
      </c>
      <c r="I20" s="42">
        <v>49</v>
      </c>
      <c r="J20" s="42">
        <v>38</v>
      </c>
      <c r="K20" s="42">
        <v>19</v>
      </c>
      <c r="L20" s="43">
        <f>SUM(H20,I20,J20,K20)</f>
        <v>163</v>
      </c>
      <c r="M20" s="44"/>
      <c r="N20" s="74"/>
    </row>
    <row r="21" spans="1:14" s="75" customFormat="1" ht="18" customHeight="1" x14ac:dyDescent="0.25">
      <c r="A21" s="71">
        <v>7</v>
      </c>
      <c r="B21" s="78" t="s">
        <v>235</v>
      </c>
      <c r="C21" s="28" t="s">
        <v>236</v>
      </c>
      <c r="D21" s="29" t="s">
        <v>237</v>
      </c>
      <c r="E21" s="29" t="s">
        <v>21</v>
      </c>
      <c r="F21" s="30">
        <v>21</v>
      </c>
      <c r="G21" s="31" t="s">
        <v>22</v>
      </c>
      <c r="H21" s="32" t="s">
        <v>238</v>
      </c>
      <c r="I21" s="32" t="s">
        <v>239</v>
      </c>
      <c r="J21" s="32" t="s">
        <v>240</v>
      </c>
      <c r="K21" s="32" t="s">
        <v>241</v>
      </c>
      <c r="L21" s="33">
        <f>L22</f>
        <v>153</v>
      </c>
      <c r="M21" s="34" t="s">
        <v>108</v>
      </c>
      <c r="N21" s="74"/>
    </row>
    <row r="22" spans="1:14" s="75" customFormat="1" ht="18" customHeight="1" x14ac:dyDescent="0.25">
      <c r="A22" s="76"/>
      <c r="B22" s="77"/>
      <c r="C22" s="37"/>
      <c r="D22" s="38"/>
      <c r="E22" s="38"/>
      <c r="F22" s="39"/>
      <c r="G22" s="40" t="s">
        <v>28</v>
      </c>
      <c r="H22" s="41">
        <v>46</v>
      </c>
      <c r="I22" s="42">
        <v>61</v>
      </c>
      <c r="J22" s="42">
        <v>33</v>
      </c>
      <c r="K22" s="42">
        <v>13</v>
      </c>
      <c r="L22" s="43">
        <f>SUM(H22,I22,J22,K22)</f>
        <v>153</v>
      </c>
      <c r="M22" s="48" t="s">
        <v>109</v>
      </c>
      <c r="N22" s="74"/>
    </row>
    <row r="23" spans="1:14" s="75" customFormat="1" ht="18" customHeight="1" x14ac:dyDescent="0.25">
      <c r="A23" s="71">
        <v>8</v>
      </c>
      <c r="B23" s="78" t="s">
        <v>242</v>
      </c>
      <c r="C23" s="28" t="s">
        <v>243</v>
      </c>
      <c r="D23" s="29" t="s">
        <v>244</v>
      </c>
      <c r="E23" s="29" t="s">
        <v>21</v>
      </c>
      <c r="F23" s="30" t="s">
        <v>245</v>
      </c>
      <c r="G23" s="31" t="s">
        <v>22</v>
      </c>
      <c r="H23" s="32" t="s">
        <v>246</v>
      </c>
      <c r="I23" s="32" t="s">
        <v>247</v>
      </c>
      <c r="J23" s="32" t="s">
        <v>248</v>
      </c>
      <c r="K23" s="32" t="s">
        <v>174</v>
      </c>
      <c r="L23" s="33">
        <f>L24</f>
        <v>153</v>
      </c>
      <c r="M23" s="34" t="s">
        <v>71</v>
      </c>
      <c r="N23" s="74"/>
    </row>
    <row r="24" spans="1:14" s="75" customFormat="1" ht="18" customHeight="1" x14ac:dyDescent="0.25">
      <c r="A24" s="76"/>
      <c r="B24" s="77"/>
      <c r="C24" s="37"/>
      <c r="D24" s="38"/>
      <c r="E24" s="38"/>
      <c r="F24" s="39"/>
      <c r="G24" s="40" t="s">
        <v>28</v>
      </c>
      <c r="H24" s="41">
        <v>49</v>
      </c>
      <c r="I24" s="42">
        <v>58</v>
      </c>
      <c r="J24" s="42">
        <v>30</v>
      </c>
      <c r="K24" s="42">
        <v>16</v>
      </c>
      <c r="L24" s="43">
        <f>SUM(H24,I24,J24,K24)</f>
        <v>153</v>
      </c>
      <c r="M24" s="44"/>
      <c r="N24" s="74"/>
    </row>
    <row r="25" spans="1:14" s="75" customFormat="1" ht="18" customHeight="1" x14ac:dyDescent="0.25">
      <c r="A25" s="71">
        <v>9</v>
      </c>
      <c r="B25" s="78" t="s">
        <v>249</v>
      </c>
      <c r="C25" s="28" t="s">
        <v>250</v>
      </c>
      <c r="D25" s="29" t="s">
        <v>119</v>
      </c>
      <c r="E25" s="29" t="s">
        <v>21</v>
      </c>
      <c r="F25" s="30">
        <v>9</v>
      </c>
      <c r="G25" s="31" t="s">
        <v>22</v>
      </c>
      <c r="H25" s="32" t="s">
        <v>251</v>
      </c>
      <c r="I25" s="32" t="s">
        <v>252</v>
      </c>
      <c r="J25" s="32" t="s">
        <v>253</v>
      </c>
      <c r="K25" s="32" t="s">
        <v>23</v>
      </c>
      <c r="L25" s="33">
        <f>L26</f>
        <v>152</v>
      </c>
      <c r="M25" s="34" t="s">
        <v>94</v>
      </c>
      <c r="N25" s="74"/>
    </row>
    <row r="26" spans="1:14" s="75" customFormat="1" ht="18" customHeight="1" x14ac:dyDescent="0.25">
      <c r="A26" s="76"/>
      <c r="B26" s="77"/>
      <c r="C26" s="37"/>
      <c r="D26" s="38"/>
      <c r="E26" s="38"/>
      <c r="F26" s="39"/>
      <c r="G26" s="40" t="s">
        <v>28</v>
      </c>
      <c r="H26" s="41">
        <v>50</v>
      </c>
      <c r="I26" s="42">
        <v>43</v>
      </c>
      <c r="J26" s="42">
        <v>41</v>
      </c>
      <c r="K26" s="42">
        <v>18</v>
      </c>
      <c r="L26" s="43">
        <f>SUM(H26,I26,J26,K26)</f>
        <v>152</v>
      </c>
      <c r="M26" s="44"/>
      <c r="N26" s="74"/>
    </row>
    <row r="27" spans="1:14" s="75" customFormat="1" ht="18" customHeight="1" x14ac:dyDescent="0.25">
      <c r="A27" s="71">
        <v>10</v>
      </c>
      <c r="B27" s="78" t="s">
        <v>254</v>
      </c>
      <c r="C27" s="28" t="s">
        <v>255</v>
      </c>
      <c r="D27" s="29" t="s">
        <v>256</v>
      </c>
      <c r="E27" s="29" t="s">
        <v>21</v>
      </c>
      <c r="F27" s="30">
        <v>10</v>
      </c>
      <c r="G27" s="31" t="s">
        <v>22</v>
      </c>
      <c r="H27" s="32" t="s">
        <v>257</v>
      </c>
      <c r="I27" s="32" t="s">
        <v>258</v>
      </c>
      <c r="J27" s="32" t="s">
        <v>259</v>
      </c>
      <c r="K27" s="32" t="s">
        <v>61</v>
      </c>
      <c r="L27" s="33">
        <f>L28</f>
        <v>137</v>
      </c>
      <c r="M27" s="34" t="s">
        <v>79</v>
      </c>
      <c r="N27" s="74"/>
    </row>
    <row r="28" spans="1:14" s="75" customFormat="1" ht="18" customHeight="1" x14ac:dyDescent="0.25">
      <c r="A28" s="76"/>
      <c r="B28" s="77"/>
      <c r="C28" s="37"/>
      <c r="D28" s="38"/>
      <c r="E28" s="38"/>
      <c r="F28" s="39"/>
      <c r="G28" s="40" t="s">
        <v>28</v>
      </c>
      <c r="H28" s="41">
        <v>49</v>
      </c>
      <c r="I28" s="42">
        <v>35</v>
      </c>
      <c r="J28" s="42">
        <v>34</v>
      </c>
      <c r="K28" s="42">
        <v>19</v>
      </c>
      <c r="L28" s="43">
        <f>SUM(H28,I28,J28,K28)</f>
        <v>137</v>
      </c>
      <c r="M28" s="44"/>
      <c r="N28" s="74"/>
    </row>
    <row r="29" spans="1:14" s="75" customFormat="1" ht="18" customHeight="1" x14ac:dyDescent="0.25">
      <c r="A29" s="26">
        <v>11</v>
      </c>
      <c r="B29" s="78" t="s">
        <v>260</v>
      </c>
      <c r="C29" s="28" t="s">
        <v>261</v>
      </c>
      <c r="D29" s="59" t="s">
        <v>262</v>
      </c>
      <c r="E29" s="59" t="s">
        <v>21</v>
      </c>
      <c r="F29" s="45">
        <v>22</v>
      </c>
      <c r="G29" s="60" t="s">
        <v>22</v>
      </c>
      <c r="H29" s="32" t="s">
        <v>263</v>
      </c>
      <c r="I29" s="32" t="s">
        <v>264</v>
      </c>
      <c r="J29" s="32" t="s">
        <v>265</v>
      </c>
      <c r="K29" s="32" t="s">
        <v>266</v>
      </c>
      <c r="L29" s="33">
        <f>L30</f>
        <v>127</v>
      </c>
      <c r="M29" s="34" t="s">
        <v>267</v>
      </c>
      <c r="N29" s="61"/>
    </row>
    <row r="30" spans="1:14" s="75" customFormat="1" ht="18" customHeight="1" x14ac:dyDescent="0.25">
      <c r="A30" s="80"/>
      <c r="B30" s="77"/>
      <c r="C30" s="37"/>
      <c r="D30" s="81"/>
      <c r="E30" s="81"/>
      <c r="F30" s="82"/>
      <c r="G30" s="62" t="s">
        <v>28</v>
      </c>
      <c r="H30" s="41">
        <v>51</v>
      </c>
      <c r="I30" s="42">
        <v>32</v>
      </c>
      <c r="J30" s="42">
        <v>27</v>
      </c>
      <c r="K30" s="42">
        <v>17</v>
      </c>
      <c r="L30" s="43">
        <f>SUM(H30,I30,J30,K30)</f>
        <v>127</v>
      </c>
      <c r="M30" s="48"/>
      <c r="N30" s="83"/>
    </row>
    <row r="31" spans="1:14" s="75" customFormat="1" ht="18" customHeight="1" x14ac:dyDescent="0.25">
      <c r="A31" s="71">
        <v>12</v>
      </c>
      <c r="B31" s="78" t="s">
        <v>268</v>
      </c>
      <c r="C31" s="28" t="s">
        <v>269</v>
      </c>
      <c r="D31" s="29" t="s">
        <v>270</v>
      </c>
      <c r="E31" s="29" t="s">
        <v>21</v>
      </c>
      <c r="F31" s="30">
        <v>6</v>
      </c>
      <c r="G31" s="31" t="s">
        <v>22</v>
      </c>
      <c r="H31" s="32" t="s">
        <v>271</v>
      </c>
      <c r="I31" s="32" t="s">
        <v>272</v>
      </c>
      <c r="J31" s="32" t="s">
        <v>273</v>
      </c>
      <c r="K31" s="32" t="s">
        <v>130</v>
      </c>
      <c r="L31" s="33">
        <f>L32</f>
        <v>121</v>
      </c>
      <c r="M31" s="34" t="s">
        <v>79</v>
      </c>
      <c r="N31" s="74"/>
    </row>
    <row r="32" spans="1:14" s="75" customFormat="1" ht="18" customHeight="1" x14ac:dyDescent="0.25">
      <c r="A32" s="76"/>
      <c r="B32" s="77"/>
      <c r="C32" s="37"/>
      <c r="D32" s="38"/>
      <c r="E32" s="38"/>
      <c r="F32" s="39"/>
      <c r="G32" s="40" t="s">
        <v>28</v>
      </c>
      <c r="H32" s="41">
        <v>40</v>
      </c>
      <c r="I32" s="42">
        <v>33</v>
      </c>
      <c r="J32" s="42">
        <v>32</v>
      </c>
      <c r="K32" s="42">
        <v>16</v>
      </c>
      <c r="L32" s="43">
        <f>SUM(H32,I32,J32,K32)</f>
        <v>121</v>
      </c>
      <c r="M32" s="44"/>
      <c r="N32" s="74"/>
    </row>
    <row r="33" spans="1:14" s="75" customFormat="1" ht="18" customHeight="1" x14ac:dyDescent="0.25">
      <c r="A33" s="71">
        <v>13</v>
      </c>
      <c r="B33" s="78" t="s">
        <v>274</v>
      </c>
      <c r="C33" s="28" t="s">
        <v>275</v>
      </c>
      <c r="D33" s="29" t="s">
        <v>276</v>
      </c>
      <c r="E33" s="29"/>
      <c r="F33" s="30">
        <v>13</v>
      </c>
      <c r="G33" s="31" t="s">
        <v>22</v>
      </c>
      <c r="H33" s="32" t="s">
        <v>277</v>
      </c>
      <c r="I33" s="32" t="s">
        <v>278</v>
      </c>
      <c r="J33" s="32" t="s">
        <v>265</v>
      </c>
      <c r="K33" s="32" t="s">
        <v>61</v>
      </c>
      <c r="L33" s="33">
        <f>L34</f>
        <v>95</v>
      </c>
      <c r="M33" s="34" t="s">
        <v>71</v>
      </c>
      <c r="N33" s="74"/>
    </row>
    <row r="34" spans="1:14" s="75" customFormat="1" ht="18" customHeight="1" x14ac:dyDescent="0.25">
      <c r="A34" s="76"/>
      <c r="B34" s="77"/>
      <c r="C34" s="37"/>
      <c r="D34" s="38"/>
      <c r="E34" s="38"/>
      <c r="F34" s="39"/>
      <c r="G34" s="40" t="s">
        <v>28</v>
      </c>
      <c r="H34" s="41">
        <v>33</v>
      </c>
      <c r="I34" s="42">
        <v>16</v>
      </c>
      <c r="J34" s="42">
        <v>27</v>
      </c>
      <c r="K34" s="42">
        <v>19</v>
      </c>
      <c r="L34" s="43">
        <f>SUM(H34,I34,J34,K34)</f>
        <v>95</v>
      </c>
      <c r="M34" s="44"/>
      <c r="N34" s="74"/>
    </row>
    <row r="35" spans="1:14" s="75" customFormat="1" ht="18" customHeight="1" x14ac:dyDescent="0.25">
      <c r="A35" s="71">
        <v>14</v>
      </c>
      <c r="B35" s="78" t="s">
        <v>279</v>
      </c>
      <c r="C35" s="28" t="s">
        <v>280</v>
      </c>
      <c r="D35" s="29" t="s">
        <v>281</v>
      </c>
      <c r="E35" s="29" t="s">
        <v>21</v>
      </c>
      <c r="F35" s="30">
        <v>7</v>
      </c>
      <c r="G35" s="31" t="s">
        <v>22</v>
      </c>
      <c r="H35" s="32" t="s">
        <v>282</v>
      </c>
      <c r="I35" s="32" t="s">
        <v>283</v>
      </c>
      <c r="J35" s="32" t="s">
        <v>284</v>
      </c>
      <c r="K35" s="32" t="s">
        <v>246</v>
      </c>
      <c r="L35" s="33">
        <f>L36</f>
        <v>85</v>
      </c>
      <c r="M35" s="34" t="s">
        <v>285</v>
      </c>
      <c r="N35" s="74"/>
    </row>
    <row r="36" spans="1:14" s="75" customFormat="1" ht="18" customHeight="1" x14ac:dyDescent="0.25">
      <c r="A36" s="76"/>
      <c r="B36" s="77"/>
      <c r="C36" s="37"/>
      <c r="D36" s="38"/>
      <c r="E36" s="38"/>
      <c r="F36" s="39"/>
      <c r="G36" s="40" t="s">
        <v>28</v>
      </c>
      <c r="H36" s="41">
        <v>36</v>
      </c>
      <c r="I36" s="42"/>
      <c r="J36" s="42">
        <v>29</v>
      </c>
      <c r="K36" s="42">
        <v>20</v>
      </c>
      <c r="L36" s="43">
        <f>SUM(H36,I36,J36,K36)</f>
        <v>85</v>
      </c>
      <c r="M36" s="44"/>
      <c r="N36" s="74"/>
    </row>
    <row r="37" spans="1:14" s="75" customFormat="1" ht="18" customHeight="1" x14ac:dyDescent="0.25">
      <c r="A37" s="71">
        <v>15</v>
      </c>
      <c r="B37" s="78" t="s">
        <v>286</v>
      </c>
      <c r="C37" s="28" t="s">
        <v>287</v>
      </c>
      <c r="D37" s="29" t="s">
        <v>244</v>
      </c>
      <c r="E37" s="29"/>
      <c r="F37" s="30">
        <v>12</v>
      </c>
      <c r="G37" s="31" t="s">
        <v>22</v>
      </c>
      <c r="H37" s="32" t="s">
        <v>288</v>
      </c>
      <c r="I37" s="32" t="s">
        <v>289</v>
      </c>
      <c r="J37" s="32" t="s">
        <v>166</v>
      </c>
      <c r="K37" s="32" t="s">
        <v>290</v>
      </c>
      <c r="L37" s="33">
        <f>L38</f>
        <v>68</v>
      </c>
      <c r="M37" s="34" t="s">
        <v>71</v>
      </c>
      <c r="N37" s="74"/>
    </row>
    <row r="38" spans="1:14" s="75" customFormat="1" ht="18" customHeight="1" x14ac:dyDescent="0.25">
      <c r="A38" s="76"/>
      <c r="B38" s="77"/>
      <c r="C38" s="37"/>
      <c r="D38" s="38"/>
      <c r="E38" s="38"/>
      <c r="F38" s="39"/>
      <c r="G38" s="40" t="s">
        <v>28</v>
      </c>
      <c r="H38" s="41">
        <v>8</v>
      </c>
      <c r="I38" s="42">
        <v>7</v>
      </c>
      <c r="J38" s="42">
        <v>39</v>
      </c>
      <c r="K38" s="42">
        <v>14</v>
      </c>
      <c r="L38" s="43">
        <f>SUM(H38,I38,J38,K38)</f>
        <v>68</v>
      </c>
      <c r="M38" s="44"/>
      <c r="N38" s="74"/>
    </row>
    <row r="39" spans="1:14" s="75" customFormat="1" ht="18" customHeight="1" x14ac:dyDescent="0.25">
      <c r="A39" s="71">
        <v>16</v>
      </c>
      <c r="B39" s="78" t="s">
        <v>291</v>
      </c>
      <c r="C39" s="28" t="s">
        <v>292</v>
      </c>
      <c r="D39" s="29" t="s">
        <v>293</v>
      </c>
      <c r="E39" s="29" t="s">
        <v>21</v>
      </c>
      <c r="F39" s="30">
        <v>18</v>
      </c>
      <c r="G39" s="31" t="s">
        <v>22</v>
      </c>
      <c r="H39" s="32" t="s">
        <v>294</v>
      </c>
      <c r="I39" s="32" t="s">
        <v>295</v>
      </c>
      <c r="J39" s="32" t="s">
        <v>296</v>
      </c>
      <c r="K39" s="32" t="s">
        <v>297</v>
      </c>
      <c r="L39" s="33">
        <f>L40</f>
        <v>61</v>
      </c>
      <c r="M39" s="34" t="s">
        <v>194</v>
      </c>
      <c r="N39" s="74"/>
    </row>
    <row r="40" spans="1:14" s="75" customFormat="1" ht="18" customHeight="1" x14ac:dyDescent="0.25">
      <c r="A40" s="76"/>
      <c r="B40" s="77"/>
      <c r="C40" s="37"/>
      <c r="D40" s="38"/>
      <c r="E40" s="38"/>
      <c r="F40" s="39"/>
      <c r="G40" s="40" t="s">
        <v>28</v>
      </c>
      <c r="H40" s="41">
        <v>32</v>
      </c>
      <c r="I40" s="42">
        <v>20</v>
      </c>
      <c r="J40" s="42">
        <v>0</v>
      </c>
      <c r="K40" s="42">
        <v>9</v>
      </c>
      <c r="L40" s="43">
        <f>SUM(H40,I40,J40,K40)</f>
        <v>61</v>
      </c>
      <c r="M40" s="44"/>
      <c r="N40" s="74"/>
    </row>
    <row r="41" spans="1:14" s="75" customFormat="1" ht="18" customHeight="1" x14ac:dyDescent="0.25">
      <c r="A41" s="71">
        <v>17</v>
      </c>
      <c r="B41" s="78" t="s">
        <v>298</v>
      </c>
      <c r="C41" s="28" t="s">
        <v>299</v>
      </c>
      <c r="D41" s="29" t="s">
        <v>300</v>
      </c>
      <c r="E41" s="29" t="s">
        <v>21</v>
      </c>
      <c r="F41" s="30">
        <v>16</v>
      </c>
      <c r="G41" s="31" t="s">
        <v>22</v>
      </c>
      <c r="H41" s="32" t="s">
        <v>301</v>
      </c>
      <c r="I41" s="32" t="s">
        <v>302</v>
      </c>
      <c r="J41" s="32" t="s">
        <v>303</v>
      </c>
      <c r="K41" s="32" t="s">
        <v>304</v>
      </c>
      <c r="L41" s="33">
        <f>L42</f>
        <v>56</v>
      </c>
      <c r="M41" s="34" t="s">
        <v>194</v>
      </c>
      <c r="N41" s="74"/>
    </row>
    <row r="42" spans="1:14" s="75" customFormat="1" ht="18" customHeight="1" x14ac:dyDescent="0.25">
      <c r="A42" s="76"/>
      <c r="B42" s="77"/>
      <c r="C42" s="37"/>
      <c r="D42" s="38"/>
      <c r="E42" s="38"/>
      <c r="F42" s="39"/>
      <c r="G42" s="40" t="s">
        <v>28</v>
      </c>
      <c r="H42" s="41">
        <v>23</v>
      </c>
      <c r="I42" s="42">
        <v>21</v>
      </c>
      <c r="J42" s="42">
        <v>4</v>
      </c>
      <c r="K42" s="42">
        <v>8</v>
      </c>
      <c r="L42" s="43">
        <f>SUM(H42,I42,J42,K42)</f>
        <v>56</v>
      </c>
      <c r="M42" s="44"/>
      <c r="N42" s="74"/>
    </row>
    <row r="43" spans="1:14" s="15" customFormat="1" ht="15" customHeight="1" x14ac:dyDescent="0.25">
      <c r="A43" s="50"/>
      <c r="B43" s="51"/>
      <c r="C43" s="52"/>
      <c r="D43" s="53"/>
      <c r="E43" s="53"/>
      <c r="F43" s="54"/>
      <c r="G43" s="55"/>
      <c r="H43" s="56"/>
      <c r="I43" s="57"/>
      <c r="J43" s="57"/>
      <c r="K43" s="57"/>
      <c r="L43" s="58"/>
      <c r="N43" s="10"/>
    </row>
    <row r="44" spans="1:14" s="15" customFormat="1" ht="15" customHeight="1" x14ac:dyDescent="0.25">
      <c r="A44" s="50"/>
      <c r="B44" s="51"/>
      <c r="C44" s="52"/>
      <c r="D44" s="53"/>
      <c r="E44" s="53"/>
      <c r="F44" s="54"/>
      <c r="G44" s="55"/>
      <c r="H44" s="56"/>
      <c r="I44" s="57"/>
      <c r="J44" s="57"/>
      <c r="K44" s="57"/>
      <c r="L44" s="58"/>
      <c r="N44" s="10"/>
    </row>
    <row r="45" spans="1:14" s="90" customFormat="1" ht="18.75" x14ac:dyDescent="0.3">
      <c r="A45" s="84"/>
      <c r="B45" s="85"/>
      <c r="C45" s="84"/>
      <c r="D45" s="86" t="s">
        <v>196</v>
      </c>
      <c r="E45" s="86" t="s">
        <v>305</v>
      </c>
      <c r="F45" s="88"/>
      <c r="G45" s="89"/>
      <c r="H45" s="89"/>
      <c r="I45" s="89"/>
      <c r="J45" s="89"/>
      <c r="K45" s="89"/>
      <c r="M45" s="84"/>
    </row>
    <row r="46" spans="1:14" s="98" customFormat="1" ht="21.6" customHeight="1" x14ac:dyDescent="0.3">
      <c r="A46" s="91"/>
      <c r="B46" s="92"/>
      <c r="C46" s="91"/>
      <c r="D46" s="93"/>
      <c r="E46" s="91"/>
      <c r="F46" s="94"/>
      <c r="G46" s="93"/>
      <c r="H46" s="93"/>
      <c r="I46" s="95"/>
      <c r="J46" s="96"/>
      <c r="K46" s="97"/>
      <c r="M46" s="91"/>
    </row>
    <row r="47" spans="1:14" s="104" customFormat="1" ht="12.75" x14ac:dyDescent="0.2">
      <c r="A47" s="99" t="s">
        <v>6</v>
      </c>
      <c r="B47" s="100" t="s">
        <v>7</v>
      </c>
      <c r="C47" s="101" t="s">
        <v>8</v>
      </c>
      <c r="D47" s="102" t="s">
        <v>9</v>
      </c>
      <c r="E47" s="22" t="s">
        <v>10</v>
      </c>
      <c r="F47" s="103" t="s">
        <v>11</v>
      </c>
      <c r="G47" s="103"/>
      <c r="H47" s="102" t="s">
        <v>12</v>
      </c>
      <c r="I47" s="102" t="s">
        <v>13</v>
      </c>
      <c r="J47" s="102" t="s">
        <v>14</v>
      </c>
      <c r="K47" s="22" t="s">
        <v>15</v>
      </c>
      <c r="L47" s="102" t="s">
        <v>16</v>
      </c>
      <c r="M47" s="116" t="s">
        <v>17</v>
      </c>
    </row>
    <row r="48" spans="1:14" s="75" customFormat="1" ht="18" customHeight="1" x14ac:dyDescent="0.25">
      <c r="A48" s="71">
        <v>1</v>
      </c>
      <c r="B48" s="78" t="s">
        <v>431</v>
      </c>
      <c r="C48" s="28" t="s">
        <v>432</v>
      </c>
      <c r="D48" s="29" t="s">
        <v>433</v>
      </c>
      <c r="E48" s="29" t="s">
        <v>21</v>
      </c>
      <c r="F48" s="30" t="s">
        <v>434</v>
      </c>
      <c r="G48" s="31" t="s">
        <v>22</v>
      </c>
      <c r="H48" s="105">
        <v>8.8699999999999992</v>
      </c>
      <c r="I48" s="105" t="s">
        <v>435</v>
      </c>
      <c r="J48" s="105">
        <v>4.49</v>
      </c>
      <c r="K48" s="32" t="s">
        <v>436</v>
      </c>
      <c r="L48" s="117"/>
      <c r="M48" s="106" t="s">
        <v>108</v>
      </c>
    </row>
    <row r="49" spans="1:13" s="75" customFormat="1" ht="18" customHeight="1" x14ac:dyDescent="0.25">
      <c r="A49" s="76"/>
      <c r="B49" s="77"/>
      <c r="C49" s="37"/>
      <c r="D49" s="38"/>
      <c r="E49" s="38"/>
      <c r="F49" s="39"/>
      <c r="G49" s="40" t="s">
        <v>28</v>
      </c>
      <c r="H49" s="42">
        <v>56</v>
      </c>
      <c r="I49" s="42">
        <v>8</v>
      </c>
      <c r="J49" s="42">
        <v>45</v>
      </c>
      <c r="K49" s="42">
        <v>34</v>
      </c>
      <c r="L49" s="43">
        <f>SUM(H49:K49)</f>
        <v>143</v>
      </c>
      <c r="M49" s="107" t="s">
        <v>109</v>
      </c>
    </row>
    <row r="50" spans="1:13" s="75" customFormat="1" ht="18" customHeight="1" x14ac:dyDescent="0.25">
      <c r="A50" s="71">
        <v>2</v>
      </c>
      <c r="B50" s="78" t="s">
        <v>437</v>
      </c>
      <c r="C50" s="28" t="s">
        <v>438</v>
      </c>
      <c r="D50" s="29" t="s">
        <v>439</v>
      </c>
      <c r="E50" s="29" t="s">
        <v>21</v>
      </c>
      <c r="F50" s="30">
        <v>6</v>
      </c>
      <c r="G50" s="31" t="s">
        <v>22</v>
      </c>
      <c r="H50" s="105">
        <v>9.4499999999999993</v>
      </c>
      <c r="I50" s="105" t="s">
        <v>440</v>
      </c>
      <c r="J50" s="105">
        <v>3.89</v>
      </c>
      <c r="K50" s="32" t="s">
        <v>441</v>
      </c>
      <c r="L50" s="117"/>
      <c r="M50" s="106" t="s">
        <v>194</v>
      </c>
    </row>
    <row r="51" spans="1:13" s="75" customFormat="1" ht="18" customHeight="1" x14ac:dyDescent="0.25">
      <c r="A51" s="76"/>
      <c r="B51" s="77"/>
      <c r="C51" s="37"/>
      <c r="D51" s="38"/>
      <c r="E51" s="38"/>
      <c r="F51" s="39"/>
      <c r="G51" s="40" t="s">
        <v>28</v>
      </c>
      <c r="H51" s="42">
        <v>39</v>
      </c>
      <c r="I51" s="42">
        <v>47</v>
      </c>
      <c r="J51" s="42">
        <v>25</v>
      </c>
      <c r="K51" s="42">
        <v>31</v>
      </c>
      <c r="L51" s="43">
        <f>SUM(H51:K51)</f>
        <v>142</v>
      </c>
      <c r="M51" s="107"/>
    </row>
    <row r="52" spans="1:13" s="75" customFormat="1" ht="18" customHeight="1" x14ac:dyDescent="0.25">
      <c r="A52" s="71">
        <v>3</v>
      </c>
      <c r="B52" s="78" t="s">
        <v>442</v>
      </c>
      <c r="C52" s="115" t="s">
        <v>443</v>
      </c>
      <c r="D52" s="46" t="s">
        <v>444</v>
      </c>
      <c r="E52" s="29" t="s">
        <v>21</v>
      </c>
      <c r="F52" s="30">
        <v>3</v>
      </c>
      <c r="G52" s="31" t="s">
        <v>22</v>
      </c>
      <c r="H52" s="105">
        <v>9.57</v>
      </c>
      <c r="I52" s="105" t="s">
        <v>445</v>
      </c>
      <c r="J52" s="32" t="s">
        <v>446</v>
      </c>
      <c r="K52" s="32" t="s">
        <v>447</v>
      </c>
      <c r="L52" s="117"/>
      <c r="M52" s="106" t="s">
        <v>94</v>
      </c>
    </row>
    <row r="53" spans="1:13" s="75" customFormat="1" ht="18" customHeight="1" x14ac:dyDescent="0.25">
      <c r="A53" s="76"/>
      <c r="B53" s="77"/>
      <c r="C53" s="11"/>
      <c r="D53" s="44"/>
      <c r="E53" s="38"/>
      <c r="F53" s="39"/>
      <c r="G53" s="40" t="s">
        <v>28</v>
      </c>
      <c r="H53" s="42">
        <v>36</v>
      </c>
      <c r="I53" s="42">
        <v>10</v>
      </c>
      <c r="J53" s="42">
        <v>25</v>
      </c>
      <c r="K53" s="42">
        <v>56</v>
      </c>
      <c r="L53" s="43">
        <f>SUM(H53,I53,J53,K53)</f>
        <v>127</v>
      </c>
      <c r="M53" s="107"/>
    </row>
    <row r="54" spans="1:13" s="122" customFormat="1" ht="18" customHeight="1" x14ac:dyDescent="0.25">
      <c r="A54" s="45">
        <v>4</v>
      </c>
      <c r="B54" s="118" t="s">
        <v>448</v>
      </c>
      <c r="C54" s="119" t="s">
        <v>449</v>
      </c>
      <c r="D54" s="120" t="s">
        <v>450</v>
      </c>
      <c r="E54" s="29"/>
      <c r="F54" s="121">
        <v>9</v>
      </c>
      <c r="G54" s="31" t="s">
        <v>22</v>
      </c>
      <c r="H54" s="105">
        <v>9.81</v>
      </c>
      <c r="I54" s="105" t="s">
        <v>451</v>
      </c>
      <c r="J54" s="105">
        <v>3.51</v>
      </c>
      <c r="K54" s="32" t="s">
        <v>452</v>
      </c>
      <c r="L54" s="117"/>
      <c r="M54" s="106" t="s">
        <v>396</v>
      </c>
    </row>
    <row r="55" spans="1:13" s="15" customFormat="1" ht="18" customHeight="1" x14ac:dyDescent="0.25">
      <c r="A55" s="47"/>
      <c r="B55" s="123"/>
      <c r="C55" s="124"/>
      <c r="D55" s="125"/>
      <c r="E55" s="38"/>
      <c r="F55" s="126"/>
      <c r="G55" s="40" t="s">
        <v>28</v>
      </c>
      <c r="H55" s="42">
        <v>31</v>
      </c>
      <c r="I55" s="42">
        <v>0</v>
      </c>
      <c r="J55" s="42">
        <v>12</v>
      </c>
      <c r="K55" s="42">
        <v>74</v>
      </c>
      <c r="L55" s="43">
        <f>SUM(H55:K55)</f>
        <v>117</v>
      </c>
      <c r="M55" s="107"/>
    </row>
    <row r="56" spans="1:13" s="75" customFormat="1" ht="18" customHeight="1" x14ac:dyDescent="0.25">
      <c r="A56" s="71">
        <v>5</v>
      </c>
      <c r="B56" s="78" t="s">
        <v>453</v>
      </c>
      <c r="C56" s="28" t="s">
        <v>454</v>
      </c>
      <c r="D56" s="29" t="s">
        <v>455</v>
      </c>
      <c r="E56" s="29"/>
      <c r="F56" s="30">
        <v>5</v>
      </c>
      <c r="G56" s="31" t="s">
        <v>22</v>
      </c>
      <c r="H56" s="105">
        <v>8.9700000000000006</v>
      </c>
      <c r="I56" s="105" t="s">
        <v>456</v>
      </c>
      <c r="J56" s="105">
        <v>4.1399999999999997</v>
      </c>
      <c r="K56" s="32" t="s">
        <v>430</v>
      </c>
      <c r="L56" s="117"/>
      <c r="M56" s="106" t="s">
        <v>36</v>
      </c>
    </row>
    <row r="57" spans="1:13" s="75" customFormat="1" ht="18" customHeight="1" x14ac:dyDescent="0.25">
      <c r="A57" s="76"/>
      <c r="B57" s="77"/>
      <c r="C57" s="37"/>
      <c r="D57" s="38"/>
      <c r="E57" s="38"/>
      <c r="F57" s="39"/>
      <c r="G57" s="40" t="s">
        <v>28</v>
      </c>
      <c r="H57" s="42">
        <v>53</v>
      </c>
      <c r="I57" s="42">
        <v>6</v>
      </c>
      <c r="J57" s="42">
        <v>33</v>
      </c>
      <c r="K57" s="42">
        <v>0</v>
      </c>
      <c r="L57" s="43">
        <f>SUM(H57:K57)</f>
        <v>92</v>
      </c>
      <c r="M57" s="107"/>
    </row>
    <row r="58" spans="1:13" s="75" customFormat="1" ht="18" customHeight="1" x14ac:dyDescent="0.25">
      <c r="A58" s="71">
        <v>6</v>
      </c>
      <c r="B58" s="78" t="s">
        <v>242</v>
      </c>
      <c r="C58" s="28" t="s">
        <v>457</v>
      </c>
      <c r="D58" s="29" t="s">
        <v>458</v>
      </c>
      <c r="E58" s="29" t="s">
        <v>21</v>
      </c>
      <c r="F58" s="30">
        <v>1</v>
      </c>
      <c r="G58" s="31" t="s">
        <v>22</v>
      </c>
      <c r="H58" s="105">
        <v>9.7799999999999994</v>
      </c>
      <c r="I58" s="105" t="s">
        <v>459</v>
      </c>
      <c r="J58" s="105">
        <v>3.81</v>
      </c>
      <c r="K58" s="32" t="s">
        <v>460</v>
      </c>
      <c r="L58" s="117"/>
      <c r="M58" s="106" t="s">
        <v>79</v>
      </c>
    </row>
    <row r="59" spans="1:13" s="75" customFormat="1" ht="18" customHeight="1" x14ac:dyDescent="0.25">
      <c r="A59" s="76"/>
      <c r="B59" s="77"/>
      <c r="C59" s="37"/>
      <c r="D59" s="38"/>
      <c r="E59" s="38"/>
      <c r="F59" s="39"/>
      <c r="G59" s="40" t="s">
        <v>28</v>
      </c>
      <c r="H59" s="42">
        <v>31</v>
      </c>
      <c r="I59" s="42">
        <v>0</v>
      </c>
      <c r="J59" s="42">
        <v>22</v>
      </c>
      <c r="K59" s="42">
        <v>39</v>
      </c>
      <c r="L59" s="43">
        <f>SUM(H59:K59)</f>
        <v>92</v>
      </c>
      <c r="M59" s="107"/>
    </row>
    <row r="60" spans="1:13" s="75" customFormat="1" ht="18" customHeight="1" x14ac:dyDescent="0.25">
      <c r="A60" s="71">
        <v>7</v>
      </c>
      <c r="B60" s="72" t="s">
        <v>461</v>
      </c>
      <c r="C60" s="73" t="s">
        <v>462</v>
      </c>
      <c r="D60" s="29" t="s">
        <v>463</v>
      </c>
      <c r="E60" s="29" t="s">
        <v>21</v>
      </c>
      <c r="F60" s="30">
        <v>2</v>
      </c>
      <c r="G60" s="31" t="s">
        <v>22</v>
      </c>
      <c r="H60" s="32" t="s">
        <v>464</v>
      </c>
      <c r="I60" s="105" t="s">
        <v>465</v>
      </c>
      <c r="J60" s="105">
        <v>3.66</v>
      </c>
      <c r="K60" s="32" t="s">
        <v>466</v>
      </c>
      <c r="L60" s="117"/>
      <c r="M60" s="106" t="s">
        <v>330</v>
      </c>
    </row>
    <row r="61" spans="1:13" s="75" customFormat="1" ht="18" customHeight="1" x14ac:dyDescent="0.25">
      <c r="A61" s="76"/>
      <c r="B61" s="77"/>
      <c r="C61" s="37"/>
      <c r="D61" s="38"/>
      <c r="E61" s="38"/>
      <c r="F61" s="39"/>
      <c r="G61" s="40" t="s">
        <v>28</v>
      </c>
      <c r="H61" s="42">
        <v>29</v>
      </c>
      <c r="I61" s="42">
        <v>0</v>
      </c>
      <c r="J61" s="42">
        <v>17</v>
      </c>
      <c r="K61" s="42">
        <v>40</v>
      </c>
      <c r="L61" s="43">
        <f>SUM(H61,I61,J61,K61)</f>
        <v>86</v>
      </c>
      <c r="M61" s="107"/>
    </row>
    <row r="62" spans="1:13" s="75" customFormat="1" ht="18" customHeight="1" x14ac:dyDescent="0.25">
      <c r="A62" s="71">
        <v>8</v>
      </c>
      <c r="B62" s="78" t="s">
        <v>467</v>
      </c>
      <c r="C62" s="28" t="s">
        <v>468</v>
      </c>
      <c r="D62" s="29" t="s">
        <v>469</v>
      </c>
      <c r="E62" s="29"/>
      <c r="F62" s="30" t="s">
        <v>470</v>
      </c>
      <c r="G62" s="31" t="s">
        <v>22</v>
      </c>
      <c r="H62" s="105">
        <v>9.48</v>
      </c>
      <c r="I62" s="105" t="s">
        <v>471</v>
      </c>
      <c r="J62" s="105">
        <v>3.82</v>
      </c>
      <c r="K62" s="32" t="s">
        <v>472</v>
      </c>
      <c r="L62" s="117"/>
      <c r="M62" s="106" t="s">
        <v>87</v>
      </c>
    </row>
    <row r="63" spans="1:13" s="75" customFormat="1" ht="18" customHeight="1" x14ac:dyDescent="0.25">
      <c r="A63" s="76"/>
      <c r="B63" s="77"/>
      <c r="C63" s="37"/>
      <c r="D63" s="38"/>
      <c r="E63" s="38"/>
      <c r="F63" s="39"/>
      <c r="G63" s="40" t="s">
        <v>28</v>
      </c>
      <c r="H63" s="42">
        <v>39</v>
      </c>
      <c r="I63" s="42">
        <v>0</v>
      </c>
      <c r="J63" s="42">
        <v>23</v>
      </c>
      <c r="K63" s="42">
        <v>13</v>
      </c>
      <c r="L63" s="43">
        <f>SUM(H63:K63)</f>
        <v>75</v>
      </c>
      <c r="M63" s="107"/>
    </row>
    <row r="64" spans="1:13" s="75" customFormat="1" ht="18" customHeight="1" x14ac:dyDescent="0.25">
      <c r="A64" s="71">
        <v>9</v>
      </c>
      <c r="B64" s="78" t="s">
        <v>473</v>
      </c>
      <c r="C64" s="28" t="s">
        <v>474</v>
      </c>
      <c r="D64" s="29" t="s">
        <v>475</v>
      </c>
      <c r="E64" s="29"/>
      <c r="F64" s="30">
        <v>8</v>
      </c>
      <c r="G64" s="31" t="s">
        <v>22</v>
      </c>
      <c r="H64" s="32" t="s">
        <v>476</v>
      </c>
      <c r="I64" s="105" t="s">
        <v>477</v>
      </c>
      <c r="J64" s="105">
        <v>3.03</v>
      </c>
      <c r="K64" s="32" t="s">
        <v>478</v>
      </c>
      <c r="L64" s="117"/>
      <c r="M64" s="106" t="s">
        <v>396</v>
      </c>
    </row>
    <row r="65" spans="1:13" s="75" customFormat="1" ht="18" customHeight="1" x14ac:dyDescent="0.25">
      <c r="A65" s="76"/>
      <c r="B65" s="77"/>
      <c r="C65" s="37"/>
      <c r="D65" s="38"/>
      <c r="E65" s="38" t="s">
        <v>21</v>
      </c>
      <c r="F65" s="39"/>
      <c r="G65" s="40" t="s">
        <v>28</v>
      </c>
      <c r="H65" s="42">
        <v>12</v>
      </c>
      <c r="I65" s="42">
        <v>0</v>
      </c>
      <c r="J65" s="42">
        <v>0</v>
      </c>
      <c r="K65" s="42">
        <v>55</v>
      </c>
      <c r="L65" s="43">
        <f>SUM(H65:K65)</f>
        <v>67</v>
      </c>
      <c r="M65" s="107"/>
    </row>
    <row r="67" spans="1:13" s="15" customFormat="1" ht="15.75" x14ac:dyDescent="0.25">
      <c r="A67" s="10"/>
      <c r="B67" s="10"/>
      <c r="C67" s="10"/>
      <c r="D67" s="13" t="s">
        <v>196</v>
      </c>
      <c r="E67" s="13" t="s">
        <v>479</v>
      </c>
      <c r="F67" s="10"/>
      <c r="G67" s="11"/>
      <c r="H67" s="11"/>
      <c r="I67" s="11"/>
      <c r="J67" s="11"/>
      <c r="K67" s="11"/>
      <c r="M67" s="10"/>
    </row>
    <row r="68" spans="1:13" s="5" customFormat="1" ht="21.6" customHeight="1" x14ac:dyDescent="0.25">
      <c r="A68" s="1"/>
      <c r="B68" s="1"/>
      <c r="C68" s="1"/>
      <c r="D68" s="16"/>
      <c r="E68" s="1"/>
      <c r="F68" s="1"/>
      <c r="G68" s="16"/>
      <c r="H68" s="16"/>
      <c r="I68" s="9"/>
      <c r="J68" s="17"/>
      <c r="K68" s="18"/>
      <c r="M68" s="1"/>
    </row>
    <row r="69" spans="1:13" s="25" customFormat="1" ht="12.75" x14ac:dyDescent="0.2">
      <c r="A69" s="19" t="s">
        <v>6</v>
      </c>
      <c r="B69" s="100" t="s">
        <v>7</v>
      </c>
      <c r="C69" s="101" t="s">
        <v>8</v>
      </c>
      <c r="D69" s="22" t="s">
        <v>9</v>
      </c>
      <c r="E69" s="22" t="s">
        <v>10</v>
      </c>
      <c r="F69" s="23" t="s">
        <v>11</v>
      </c>
      <c r="G69" s="23"/>
      <c r="H69" s="22" t="s">
        <v>12</v>
      </c>
      <c r="I69" s="22" t="s">
        <v>13</v>
      </c>
      <c r="J69" s="22" t="s">
        <v>14</v>
      </c>
      <c r="K69" s="22" t="s">
        <v>306</v>
      </c>
      <c r="L69" s="22" t="s">
        <v>16</v>
      </c>
      <c r="M69" s="116" t="s">
        <v>17</v>
      </c>
    </row>
    <row r="70" spans="1:13" s="122" customFormat="1" ht="18" customHeight="1" x14ac:dyDescent="0.25">
      <c r="A70" s="26">
        <v>1</v>
      </c>
      <c r="B70" s="78" t="s">
        <v>260</v>
      </c>
      <c r="C70" s="28" t="s">
        <v>537</v>
      </c>
      <c r="D70" s="59" t="s">
        <v>538</v>
      </c>
      <c r="E70" s="29" t="s">
        <v>21</v>
      </c>
      <c r="F70" s="45">
        <v>3</v>
      </c>
      <c r="G70" s="60" t="s">
        <v>22</v>
      </c>
      <c r="H70" s="105" t="s">
        <v>539</v>
      </c>
      <c r="I70" s="135" t="s">
        <v>540</v>
      </c>
      <c r="J70" s="105" t="s">
        <v>541</v>
      </c>
      <c r="K70" s="105" t="s">
        <v>542</v>
      </c>
      <c r="L70" s="117"/>
      <c r="M70" s="106" t="s">
        <v>372</v>
      </c>
    </row>
    <row r="71" spans="1:13" s="5" customFormat="1" ht="18" customHeight="1" x14ac:dyDescent="0.25">
      <c r="A71" s="35"/>
      <c r="B71" s="77"/>
      <c r="C71" s="37"/>
      <c r="D71" s="38"/>
      <c r="E71" s="38"/>
      <c r="F71" s="39"/>
      <c r="G71" s="40" t="s">
        <v>28</v>
      </c>
      <c r="H71" s="41">
        <v>57</v>
      </c>
      <c r="I71" s="42">
        <v>45</v>
      </c>
      <c r="J71" s="42">
        <v>36</v>
      </c>
      <c r="K71" s="42">
        <v>74</v>
      </c>
      <c r="L71" s="43">
        <f>SUM(H71:K71)</f>
        <v>212</v>
      </c>
      <c r="M71" s="107"/>
    </row>
    <row r="72" spans="1:13" s="122" customFormat="1" ht="18" customHeight="1" x14ac:dyDescent="0.25">
      <c r="A72" s="26">
        <v>2</v>
      </c>
      <c r="B72" s="78" t="s">
        <v>543</v>
      </c>
      <c r="C72" s="28" t="s">
        <v>544</v>
      </c>
      <c r="D72" s="59" t="s">
        <v>545</v>
      </c>
      <c r="E72" s="29" t="s">
        <v>21</v>
      </c>
      <c r="F72" s="45">
        <v>6</v>
      </c>
      <c r="G72" s="60" t="s">
        <v>22</v>
      </c>
      <c r="H72" s="105" t="s">
        <v>546</v>
      </c>
      <c r="I72" s="135" t="s">
        <v>547</v>
      </c>
      <c r="J72" s="105" t="s">
        <v>548</v>
      </c>
      <c r="K72" s="105" t="s">
        <v>549</v>
      </c>
      <c r="L72" s="117"/>
      <c r="M72" s="106" t="s">
        <v>94</v>
      </c>
    </row>
    <row r="73" spans="1:13" s="5" customFormat="1" ht="18" customHeight="1" x14ac:dyDescent="0.25">
      <c r="A73" s="35"/>
      <c r="B73" s="77"/>
      <c r="C73" s="37"/>
      <c r="D73" s="38"/>
      <c r="E73" s="38"/>
      <c r="F73" s="39"/>
      <c r="G73" s="40" t="s">
        <v>28</v>
      </c>
      <c r="H73" s="41">
        <v>49</v>
      </c>
      <c r="I73" s="42">
        <v>42</v>
      </c>
      <c r="J73" s="42">
        <v>39</v>
      </c>
      <c r="K73" s="42">
        <v>53</v>
      </c>
      <c r="L73" s="43">
        <f>SUM(H73:K73)</f>
        <v>183</v>
      </c>
      <c r="M73" s="107"/>
    </row>
    <row r="74" spans="1:13" s="122" customFormat="1" ht="18" customHeight="1" x14ac:dyDescent="0.25">
      <c r="A74" s="26">
        <v>3</v>
      </c>
      <c r="B74" s="78" t="s">
        <v>550</v>
      </c>
      <c r="C74" s="28" t="s">
        <v>551</v>
      </c>
      <c r="D74" s="59" t="s">
        <v>552</v>
      </c>
      <c r="E74" s="29" t="s">
        <v>21</v>
      </c>
      <c r="F74" s="45">
        <v>4</v>
      </c>
      <c r="G74" s="60" t="s">
        <v>22</v>
      </c>
      <c r="H74" s="105" t="s">
        <v>553</v>
      </c>
      <c r="I74" s="135" t="s">
        <v>554</v>
      </c>
      <c r="J74" s="105" t="s">
        <v>555</v>
      </c>
      <c r="K74" s="105" t="s">
        <v>130</v>
      </c>
      <c r="L74" s="117"/>
      <c r="M74" s="106" t="s">
        <v>87</v>
      </c>
    </row>
    <row r="75" spans="1:13" s="5" customFormat="1" ht="18" customHeight="1" x14ac:dyDescent="0.25">
      <c r="A75" s="35"/>
      <c r="B75" s="77"/>
      <c r="C75" s="37"/>
      <c r="D75" s="38"/>
      <c r="E75" s="38"/>
      <c r="F75" s="39"/>
      <c r="G75" s="40" t="s">
        <v>28</v>
      </c>
      <c r="H75" s="41">
        <v>33</v>
      </c>
      <c r="I75" s="42">
        <v>25</v>
      </c>
      <c r="J75" s="42">
        <v>15</v>
      </c>
      <c r="K75" s="42">
        <v>28</v>
      </c>
      <c r="L75" s="43">
        <f>SUM(H75:K75)</f>
        <v>101</v>
      </c>
      <c r="M75" s="107"/>
    </row>
    <row r="76" spans="1:13" s="122" customFormat="1" ht="18" customHeight="1" x14ac:dyDescent="0.25">
      <c r="A76" s="26">
        <v>4</v>
      </c>
      <c r="B76" s="78" t="s">
        <v>556</v>
      </c>
      <c r="C76" s="28" t="s">
        <v>557</v>
      </c>
      <c r="D76" s="59" t="s">
        <v>558</v>
      </c>
      <c r="E76" s="29" t="s">
        <v>21</v>
      </c>
      <c r="F76" s="45">
        <v>11</v>
      </c>
      <c r="G76" s="60" t="s">
        <v>22</v>
      </c>
      <c r="H76" s="105" t="s">
        <v>217</v>
      </c>
      <c r="I76" s="105" t="s">
        <v>559</v>
      </c>
      <c r="J76" s="105" t="s">
        <v>560</v>
      </c>
      <c r="K76" s="105" t="s">
        <v>561</v>
      </c>
      <c r="L76" s="117"/>
      <c r="M76" s="106" t="s">
        <v>396</v>
      </c>
    </row>
    <row r="77" spans="1:13" s="5" customFormat="1" ht="18" customHeight="1" x14ac:dyDescent="0.25">
      <c r="A77" s="35"/>
      <c r="B77" s="77"/>
      <c r="C77" s="37"/>
      <c r="D77" s="38"/>
      <c r="E77" s="38"/>
      <c r="F77" s="39"/>
      <c r="G77" s="40" t="s">
        <v>28</v>
      </c>
      <c r="H77" s="41">
        <v>22</v>
      </c>
      <c r="I77" s="42">
        <v>0</v>
      </c>
      <c r="J77" s="42">
        <v>9</v>
      </c>
      <c r="K77" s="42">
        <v>64</v>
      </c>
      <c r="L77" s="43">
        <f>SUM(H77:K77)</f>
        <v>95</v>
      </c>
      <c r="M77" s="107"/>
    </row>
    <row r="78" spans="1:13" s="122" customFormat="1" ht="18" customHeight="1" x14ac:dyDescent="0.25">
      <c r="A78" s="26">
        <v>5</v>
      </c>
      <c r="B78" s="78" t="s">
        <v>562</v>
      </c>
      <c r="C78" s="28" t="s">
        <v>563</v>
      </c>
      <c r="D78" s="59" t="s">
        <v>564</v>
      </c>
      <c r="E78" s="29"/>
      <c r="F78" s="45">
        <v>5</v>
      </c>
      <c r="G78" s="60" t="s">
        <v>22</v>
      </c>
      <c r="H78" s="105" t="s">
        <v>565</v>
      </c>
      <c r="I78" s="135" t="s">
        <v>566</v>
      </c>
      <c r="J78" s="105" t="s">
        <v>567</v>
      </c>
      <c r="K78" s="105" t="s">
        <v>141</v>
      </c>
      <c r="L78" s="117"/>
      <c r="M78" s="106" t="s">
        <v>87</v>
      </c>
    </row>
    <row r="79" spans="1:13" s="5" customFormat="1" ht="18" customHeight="1" x14ac:dyDescent="0.25">
      <c r="A79" s="35"/>
      <c r="B79" s="77"/>
      <c r="C79" s="37"/>
      <c r="D79" s="38"/>
      <c r="E79" s="38"/>
      <c r="F79" s="39"/>
      <c r="G79" s="40" t="s">
        <v>28</v>
      </c>
      <c r="H79" s="41">
        <v>26</v>
      </c>
      <c r="I79" s="42">
        <v>1</v>
      </c>
      <c r="J79" s="42">
        <v>22</v>
      </c>
      <c r="K79" s="42">
        <v>41</v>
      </c>
      <c r="L79" s="43">
        <f>SUM(H79:K79)</f>
        <v>90</v>
      </c>
      <c r="M79" s="107"/>
    </row>
    <row r="80" spans="1:13" s="122" customFormat="1" ht="18" customHeight="1" x14ac:dyDescent="0.25">
      <c r="A80" s="26">
        <v>6</v>
      </c>
      <c r="B80" s="78" t="s">
        <v>568</v>
      </c>
      <c r="C80" s="28" t="s">
        <v>569</v>
      </c>
      <c r="D80" s="59" t="s">
        <v>570</v>
      </c>
      <c r="E80" s="29" t="s">
        <v>21</v>
      </c>
      <c r="F80" s="45">
        <v>10</v>
      </c>
      <c r="G80" s="60" t="s">
        <v>22</v>
      </c>
      <c r="H80" s="105" t="s">
        <v>571</v>
      </c>
      <c r="I80" s="105" t="s">
        <v>572</v>
      </c>
      <c r="J80" s="105" t="s">
        <v>573</v>
      </c>
      <c r="K80" s="105" t="s">
        <v>137</v>
      </c>
      <c r="L80" s="117"/>
      <c r="M80" s="106" t="s">
        <v>145</v>
      </c>
    </row>
    <row r="81" spans="1:14" s="5" customFormat="1" ht="18" customHeight="1" x14ac:dyDescent="0.25">
      <c r="A81" s="35"/>
      <c r="B81" s="77"/>
      <c r="C81" s="37"/>
      <c r="D81" s="38"/>
      <c r="E81" s="38"/>
      <c r="F81" s="39"/>
      <c r="G81" s="40" t="s">
        <v>28</v>
      </c>
      <c r="H81" s="41">
        <v>35</v>
      </c>
      <c r="I81" s="42">
        <v>5</v>
      </c>
      <c r="J81" s="42">
        <v>11</v>
      </c>
      <c r="K81" s="42">
        <v>39</v>
      </c>
      <c r="L81" s="43">
        <f>SUM(H81:K81)</f>
        <v>90</v>
      </c>
      <c r="M81" s="107" t="s">
        <v>146</v>
      </c>
    </row>
    <row r="82" spans="1:14" s="122" customFormat="1" ht="18" customHeight="1" x14ac:dyDescent="0.25">
      <c r="A82" s="26">
        <v>7</v>
      </c>
      <c r="B82" s="78" t="s">
        <v>574</v>
      </c>
      <c r="C82" s="28" t="s">
        <v>575</v>
      </c>
      <c r="D82" s="59" t="s">
        <v>576</v>
      </c>
      <c r="E82" s="29" t="s">
        <v>21</v>
      </c>
      <c r="F82" s="45">
        <v>9</v>
      </c>
      <c r="G82" s="60" t="s">
        <v>22</v>
      </c>
      <c r="H82" s="105" t="s">
        <v>577</v>
      </c>
      <c r="I82" s="105" t="s">
        <v>578</v>
      </c>
      <c r="J82" s="105" t="s">
        <v>555</v>
      </c>
      <c r="K82" s="105" t="s">
        <v>246</v>
      </c>
      <c r="L82" s="117"/>
      <c r="M82" s="106" t="s">
        <v>154</v>
      </c>
    </row>
    <row r="83" spans="1:14" s="5" customFormat="1" ht="18" customHeight="1" x14ac:dyDescent="0.25">
      <c r="A83" s="35"/>
      <c r="B83" s="77"/>
      <c r="C83" s="37"/>
      <c r="D83" s="38"/>
      <c r="E83" s="38"/>
      <c r="F83" s="39"/>
      <c r="G83" s="40" t="s">
        <v>28</v>
      </c>
      <c r="H83" s="41">
        <v>5</v>
      </c>
      <c r="I83" s="42">
        <v>24</v>
      </c>
      <c r="J83" s="42">
        <v>15</v>
      </c>
      <c r="K83" s="42">
        <v>35</v>
      </c>
      <c r="L83" s="43">
        <f>SUM(H83:K83)</f>
        <v>79</v>
      </c>
      <c r="M83" s="107"/>
    </row>
    <row r="84" spans="1:14" s="122" customFormat="1" ht="18" customHeight="1" x14ac:dyDescent="0.25">
      <c r="A84" s="26">
        <v>8</v>
      </c>
      <c r="B84" s="78" t="s">
        <v>579</v>
      </c>
      <c r="C84" s="28" t="s">
        <v>580</v>
      </c>
      <c r="D84" s="59" t="s">
        <v>581</v>
      </c>
      <c r="E84" s="29"/>
      <c r="F84" s="45">
        <v>8</v>
      </c>
      <c r="G84" s="60" t="s">
        <v>22</v>
      </c>
      <c r="H84" s="105" t="s">
        <v>134</v>
      </c>
      <c r="I84" s="135" t="s">
        <v>582</v>
      </c>
      <c r="J84" s="105" t="s">
        <v>583</v>
      </c>
      <c r="K84" s="105" t="s">
        <v>584</v>
      </c>
      <c r="L84" s="117"/>
      <c r="M84" s="106" t="s">
        <v>154</v>
      </c>
    </row>
    <row r="85" spans="1:14" s="5" customFormat="1" ht="18" customHeight="1" x14ac:dyDescent="0.25">
      <c r="A85" s="35"/>
      <c r="B85" s="77"/>
      <c r="C85" s="37"/>
      <c r="D85" s="38"/>
      <c r="E85" s="38"/>
      <c r="F85" s="39"/>
      <c r="G85" s="40" t="s">
        <v>28</v>
      </c>
      <c r="H85" s="41">
        <v>29</v>
      </c>
      <c r="I85" s="42">
        <v>0</v>
      </c>
      <c r="J85" s="42">
        <v>0</v>
      </c>
      <c r="K85" s="42">
        <v>43</v>
      </c>
      <c r="L85" s="43">
        <f>SUM(H85:K85)</f>
        <v>72</v>
      </c>
      <c r="M85" s="107"/>
    </row>
    <row r="86" spans="1:14" x14ac:dyDescent="0.25">
      <c r="A86" s="26">
        <v>9</v>
      </c>
      <c r="B86" s="78" t="s">
        <v>223</v>
      </c>
      <c r="C86" s="28" t="s">
        <v>585</v>
      </c>
      <c r="D86" s="59" t="s">
        <v>586</v>
      </c>
      <c r="E86" s="29"/>
      <c r="F86" s="45">
        <v>1</v>
      </c>
      <c r="G86" s="60" t="s">
        <v>22</v>
      </c>
      <c r="H86" s="105" t="s">
        <v>587</v>
      </c>
      <c r="I86" s="105" t="s">
        <v>588</v>
      </c>
      <c r="J86" s="105" t="s">
        <v>589</v>
      </c>
      <c r="K86" s="105" t="s">
        <v>246</v>
      </c>
      <c r="L86" s="117"/>
      <c r="M86" s="106" t="s">
        <v>79</v>
      </c>
      <c r="N86" s="66"/>
    </row>
    <row r="87" spans="1:14" x14ac:dyDescent="0.25">
      <c r="A87" s="35"/>
      <c r="B87" s="77"/>
      <c r="C87" s="37"/>
      <c r="D87" s="38"/>
      <c r="E87" s="38"/>
      <c r="F87" s="39"/>
      <c r="G87" s="40" t="s">
        <v>28</v>
      </c>
      <c r="H87" s="127">
        <v>13</v>
      </c>
      <c r="I87" s="105">
        <v>4</v>
      </c>
      <c r="J87" s="105">
        <v>8</v>
      </c>
      <c r="K87" s="105">
        <v>35</v>
      </c>
      <c r="L87" s="43">
        <f>SUM(H87:K87)</f>
        <v>60</v>
      </c>
      <c r="M87" s="107"/>
      <c r="N87" s="66"/>
    </row>
    <row r="88" spans="1:14" x14ac:dyDescent="0.25">
      <c r="B88" s="63"/>
      <c r="E88" s="63"/>
      <c r="G88" s="16"/>
      <c r="L88" s="66"/>
      <c r="M88" s="63"/>
      <c r="N88" s="66"/>
    </row>
    <row r="89" spans="1:14" s="15" customFormat="1" x14ac:dyDescent="0.25">
      <c r="A89" s="63"/>
      <c r="B89" s="63"/>
      <c r="C89" s="63"/>
      <c r="D89" s="65"/>
      <c r="E89" s="63"/>
      <c r="F89" s="63"/>
      <c r="G89" s="16"/>
      <c r="H89" s="16"/>
      <c r="I89" s="16"/>
      <c r="J89" s="16"/>
      <c r="K89" s="16"/>
      <c r="L89" s="66"/>
    </row>
    <row r="90" spans="1:14" s="15" customFormat="1" ht="15.75" x14ac:dyDescent="0.25">
      <c r="A90" s="7" t="s">
        <v>533</v>
      </c>
      <c r="B90" s="7"/>
      <c r="C90" s="10"/>
      <c r="D90" s="11"/>
      <c r="E90" s="10"/>
      <c r="F90" s="10"/>
      <c r="G90" s="11"/>
      <c r="I90" s="9" t="s">
        <v>534</v>
      </c>
      <c r="J90" s="11"/>
      <c r="K90" s="11"/>
    </row>
    <row r="91" spans="1:14" x14ac:dyDescent="0.25">
      <c r="A91" s="10"/>
      <c r="B91" s="10"/>
      <c r="C91" s="10"/>
      <c r="D91" s="11"/>
      <c r="E91" s="10"/>
      <c r="F91" s="10"/>
      <c r="G91" s="11"/>
      <c r="H91" s="15"/>
      <c r="I91" s="11"/>
      <c r="J91" s="11"/>
      <c r="K91" s="11"/>
      <c r="L91" s="15"/>
      <c r="M91" s="63"/>
      <c r="N91" s="66"/>
    </row>
    <row r="92" spans="1:14" x14ac:dyDescent="0.25">
      <c r="A92" s="7" t="s">
        <v>535</v>
      </c>
      <c r="B92" s="7"/>
      <c r="C92" s="10"/>
      <c r="D92" s="11"/>
      <c r="E92" s="10"/>
      <c r="F92" s="10"/>
      <c r="G92" s="11"/>
      <c r="H92" s="15"/>
      <c r="I92" s="9" t="s">
        <v>536</v>
      </c>
      <c r="J92" s="11"/>
      <c r="K92" s="11"/>
      <c r="L92" s="15"/>
      <c r="M92" s="63"/>
      <c r="N92" s="66"/>
    </row>
    <row r="93" spans="1:14" x14ac:dyDescent="0.25">
      <c r="B93" s="63"/>
      <c r="E93" s="63"/>
      <c r="G93" s="16"/>
      <c r="L93" s="66"/>
      <c r="M93" s="63"/>
      <c r="N93" s="66"/>
    </row>
    <row r="94" spans="1:14" x14ac:dyDescent="0.25">
      <c r="B94" s="63"/>
      <c r="E94" s="63"/>
      <c r="G94" s="16"/>
      <c r="L94" s="66"/>
      <c r="M94" s="63"/>
      <c r="N94" s="66"/>
    </row>
    <row r="95" spans="1:14" x14ac:dyDescent="0.25">
      <c r="B95" s="63"/>
      <c r="E95" s="63"/>
      <c r="G95" s="16"/>
      <c r="L95" s="66"/>
      <c r="M95" s="63"/>
      <c r="N95" s="66"/>
    </row>
  </sheetData>
  <pageMargins left="0.55118110236220474" right="0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Bendras M</vt:lpstr>
      <vt:lpstr>Bendras 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Steponas Misiūnas</cp:lastModifiedBy>
  <cp:lastPrinted>2017-11-30T08:17:59Z</cp:lastPrinted>
  <dcterms:created xsi:type="dcterms:W3CDTF">2017-11-30T06:54:10Z</dcterms:created>
  <dcterms:modified xsi:type="dcterms:W3CDTF">2017-11-30T10:11:13Z</dcterms:modified>
</cp:coreProperties>
</file>