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xr:revisionPtr revIDLastSave="0" documentId="8_{4F80CA86-E3B4-475A-A0E1-48CD311126DE}" xr6:coauthVersionLast="32" xr6:coauthVersionMax="32" xr10:uidLastSave="{00000000-0000-0000-0000-000000000000}"/>
  <bookViews>
    <workbookView xWindow="0" yWindow="0" windowWidth="23040" windowHeight="9072" tabRatio="779" activeTab="1" xr2:uid="{00000000-000D-0000-FFFF-FFFF00000000}"/>
  </bookViews>
  <sheets>
    <sheet name="Sheet1" sheetId="23" r:id="rId1"/>
    <sheet name="Diskas M ir Jn" sheetId="1" r:id="rId2"/>
    <sheet name="Diskas J M" sheetId="3" r:id="rId3"/>
    <sheet name="Diskas Jnc M" sheetId="4" r:id="rId4"/>
    <sheet name="Diskas V" sheetId="5" r:id="rId5"/>
    <sheet name="Diskas V Jn" sheetId="6" r:id="rId6"/>
    <sheet name="Diskas V J" sheetId="7" r:id="rId7"/>
    <sheet name="Diskas V Jnc" sheetId="8" r:id="rId8"/>
    <sheet name="Kujis M ir Jn" sheetId="16" r:id="rId9"/>
    <sheet name="Kujis M J" sheetId="14" r:id="rId10"/>
    <sheet name="Kujis M Jnc" sheetId="13" r:id="rId11"/>
    <sheet name="Kūjis V" sheetId="21" r:id="rId12"/>
    <sheet name="Kujis V Jn" sheetId="22" r:id="rId13"/>
    <sheet name="Kūjis V J" sheetId="19" r:id="rId14"/>
    <sheet name="Kūjis V Jnc" sheetId="20" r:id="rId15"/>
    <sheet name="Ietis M ir Jn" sheetId="17" r:id="rId16"/>
    <sheet name="Ietis M J" sheetId="11" r:id="rId17"/>
    <sheet name="Ietis M Jnc" sheetId="9" r:id="rId18"/>
    <sheet name="Ietis V ir Jn" sheetId="18" r:id="rId19"/>
    <sheet name="Ietis V J" sheetId="15" r:id="rId20"/>
    <sheet name="Ietis V Jnc" sheetId="12" r:id="rId21"/>
    <sheet name="Komand." sheetId="10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eg">[1]nbox!$C$70:$D$105</definedName>
    <definedName name="brez">[2]beg_rez!$I$5:$AN$77</definedName>
    <definedName name="dal">[2]dal_r!$D$3:$AX$76</definedName>
    <definedName name="dfdsfdsf">#REF!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 localSheetId="2">#REF!</definedName>
    <definedName name="klp" localSheetId="3">#REF!</definedName>
    <definedName name="klp" localSheetId="6">#REF!</definedName>
    <definedName name="klp" localSheetId="5">#REF!</definedName>
    <definedName name="klp" localSheetId="7">#REF!</definedName>
    <definedName name="klp" localSheetId="16">#REF!</definedName>
    <definedName name="klp" localSheetId="17">#REF!</definedName>
    <definedName name="klp" localSheetId="19">#REF!</definedName>
    <definedName name="klp" localSheetId="20">#REF!</definedName>
    <definedName name="klp" localSheetId="9">#REF!</definedName>
    <definedName name="klp" localSheetId="10">#REF!</definedName>
    <definedName name="klp" localSheetId="13">#REF!</definedName>
    <definedName name="klp" localSheetId="14">#REF!</definedName>
    <definedName name="klp">#REF!</definedName>
    <definedName name="komj">'[2]viso J tsk'!$C$3:$F$16</definedName>
    <definedName name="komjc">'[2]viso JC tsk'!$C$3:$F$16</definedName>
    <definedName name="kph">#REF!</definedName>
    <definedName name="kv">[2]st6tk!$AF$54:$AG$63</definedName>
    <definedName name="kv4tk">[2]st4tk!$U$49:$V$58</definedName>
    <definedName name="kvabs" localSheetId="2">'[3]3km sp ėj'!#REF!</definedName>
    <definedName name="kvabs" localSheetId="3">'[3]3km sp ėj'!#REF!</definedName>
    <definedName name="kvabs" localSheetId="6">'[3]3km sp ėj'!#REF!</definedName>
    <definedName name="kvabs" localSheetId="5">'[3]3km sp ėj'!#REF!</definedName>
    <definedName name="kvabs" localSheetId="7">'[3]3km sp ėj'!#REF!</definedName>
    <definedName name="kvabs" localSheetId="16">'[3]3km sp ėj'!#REF!</definedName>
    <definedName name="kvabs" localSheetId="17">'[3]3km sp ėj'!#REF!</definedName>
    <definedName name="kvabs" localSheetId="19">'[3]3km sp ėj'!#REF!</definedName>
    <definedName name="kvabs" localSheetId="20">'[3]3km sp ėj'!#REF!</definedName>
    <definedName name="kvabs" localSheetId="9">'[3]3km sp ėj'!#REF!</definedName>
    <definedName name="kvabs" localSheetId="10">'[3]3km sp ėj'!#REF!</definedName>
    <definedName name="kvabs" localSheetId="13">'[3]3km sp ėj'!#REF!</definedName>
    <definedName name="kvabs" localSheetId="14">'[3]3km sp ėj'!#REF!</definedName>
    <definedName name="kvabs">'[3]3km sp ėj'!#REF!</definedName>
    <definedName name="kvall" localSheetId="2">'[3]4x200m'!#REF!</definedName>
    <definedName name="kvall" localSheetId="3">'[3]4x200m'!#REF!</definedName>
    <definedName name="kvall" localSheetId="6">'[3]4x200m'!#REF!</definedName>
    <definedName name="kvall" localSheetId="5">'[3]4x200m'!#REF!</definedName>
    <definedName name="kvall" localSheetId="7">'[3]4x200m'!#REF!</definedName>
    <definedName name="kvall" localSheetId="16">'[3]4x200m'!#REF!</definedName>
    <definedName name="kvall" localSheetId="17">'[3]4x200m'!#REF!</definedName>
    <definedName name="kvall" localSheetId="19">'[3]4x200m'!#REF!</definedName>
    <definedName name="kvall" localSheetId="20">'[3]4x200m'!#REF!</definedName>
    <definedName name="kvall" localSheetId="9">'[3]4x200m'!#REF!</definedName>
    <definedName name="kvall" localSheetId="10">'[3]4x200m'!#REF!</definedName>
    <definedName name="kvall" localSheetId="13">'[3]4x200m'!#REF!</definedName>
    <definedName name="kvall" localSheetId="14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2">#REF!</definedName>
    <definedName name="rzfssm" localSheetId="3">#REF!</definedName>
    <definedName name="rzfssm" localSheetId="6">#REF!</definedName>
    <definedName name="rzfssm" localSheetId="5">#REF!</definedName>
    <definedName name="rzfssm" localSheetId="7">#REF!</definedName>
    <definedName name="rzfssm" localSheetId="16">#REF!</definedName>
    <definedName name="rzfssm" localSheetId="17">#REF!</definedName>
    <definedName name="rzfssm" localSheetId="19">#REF!</definedName>
    <definedName name="rzfssm" localSheetId="20">#REF!</definedName>
    <definedName name="rzfssm" localSheetId="9">#REF!</definedName>
    <definedName name="rzfssm" localSheetId="10">#REF!</definedName>
    <definedName name="rzfssm" localSheetId="13">#REF!</definedName>
    <definedName name="rzfssm" localSheetId="14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2">#REF!</definedName>
    <definedName name="rzim" localSheetId="3">#REF!</definedName>
    <definedName name="rzim" localSheetId="6">#REF!</definedName>
    <definedName name="rzim" localSheetId="5">#REF!</definedName>
    <definedName name="rzim" localSheetId="7">#REF!</definedName>
    <definedName name="rzim" localSheetId="16">#REF!</definedName>
    <definedName name="rzim" localSheetId="17">#REF!</definedName>
    <definedName name="rzim" localSheetId="19">#REF!</definedName>
    <definedName name="rzim" localSheetId="20">#REF!</definedName>
    <definedName name="rzim" localSheetId="9">#REF!</definedName>
    <definedName name="rzim" localSheetId="10">#REF!</definedName>
    <definedName name="rzim" localSheetId="13">#REF!</definedName>
    <definedName name="rzim" localSheetId="14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2">#REF!</definedName>
    <definedName name="rzssfam" localSheetId="3">#REF!</definedName>
    <definedName name="rzssfam" localSheetId="6">#REF!</definedName>
    <definedName name="rzssfam" localSheetId="5">#REF!</definedName>
    <definedName name="rzssfam" localSheetId="7">#REF!</definedName>
    <definedName name="rzssfam" localSheetId="16">#REF!</definedName>
    <definedName name="rzssfam" localSheetId="17">#REF!</definedName>
    <definedName name="rzssfam" localSheetId="19">#REF!</definedName>
    <definedName name="rzssfam" localSheetId="20">#REF!</definedName>
    <definedName name="rzssfam" localSheetId="9">#REF!</definedName>
    <definedName name="rzssfam" localSheetId="10">#REF!</definedName>
    <definedName name="rzssfam" localSheetId="13">#REF!</definedName>
    <definedName name="rzssfam" localSheetId="14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21">#REF!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2">#REF!</definedName>
    <definedName name="tskk" localSheetId="3">#REF!</definedName>
    <definedName name="tskk" localSheetId="6">#REF!</definedName>
    <definedName name="tskk" localSheetId="5">#REF!</definedName>
    <definedName name="tskk" localSheetId="7">#REF!</definedName>
    <definedName name="tskk" localSheetId="16">#REF!</definedName>
    <definedName name="tskk" localSheetId="17">#REF!</definedName>
    <definedName name="tskk" localSheetId="19">#REF!</definedName>
    <definedName name="tskk" localSheetId="20">#REF!</definedName>
    <definedName name="tskk" localSheetId="9">#REF!</definedName>
    <definedName name="tskk" localSheetId="10">#REF!</definedName>
    <definedName name="tskk" localSheetId="13">#REF!</definedName>
    <definedName name="tskk" localSheetId="14">#REF!</definedName>
    <definedName name="tskk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xdfd">#REF!</definedName>
    <definedName name="zlist">[6]List!$E$2:$L$515</definedName>
  </definedNames>
  <calcPr calcId="162913"/>
</workbook>
</file>

<file path=xl/calcChain.xml><?xml version="1.0" encoding="utf-8"?>
<calcChain xmlns="http://schemas.openxmlformats.org/spreadsheetml/2006/main">
  <c r="Q18" i="6" l="1"/>
  <c r="Q17" i="6"/>
  <c r="Q16" i="6"/>
  <c r="Q15" i="6"/>
  <c r="Q14" i="6"/>
  <c r="Q13" i="6"/>
  <c r="Q12" i="6"/>
  <c r="Q11" i="6"/>
  <c r="Q10" i="6"/>
  <c r="Q9" i="6"/>
  <c r="Q8" i="6"/>
  <c r="Q7" i="6"/>
  <c r="Q15" i="5"/>
  <c r="Q13" i="5"/>
  <c r="R13" i="5" s="1"/>
  <c r="Q12" i="5"/>
  <c r="R12" i="5" s="1"/>
  <c r="Q11" i="5"/>
  <c r="R11" i="5" s="1"/>
  <c r="Q10" i="5"/>
  <c r="R10" i="5" s="1"/>
  <c r="Q9" i="5"/>
  <c r="R9" i="5" s="1"/>
  <c r="Q8" i="5"/>
  <c r="R8" i="5" s="1"/>
  <c r="Q7" i="5"/>
  <c r="R7" i="5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Q20" i="8"/>
  <c r="Q14" i="3"/>
  <c r="Q13" i="3"/>
  <c r="Q12" i="3"/>
  <c r="Q11" i="3"/>
  <c r="Q10" i="3"/>
  <c r="R10" i="3" s="1"/>
  <c r="Q9" i="3"/>
  <c r="R9" i="3" s="1"/>
  <c r="Q8" i="3"/>
  <c r="R8" i="3" s="1"/>
  <c r="Q7" i="3"/>
  <c r="R7" i="3" s="1"/>
  <c r="Q17" i="7"/>
  <c r="Q16" i="7"/>
  <c r="Q15" i="7"/>
  <c r="Q14" i="7"/>
  <c r="Q13" i="7"/>
  <c r="Q12" i="7"/>
  <c r="Q11" i="7"/>
  <c r="Q10" i="7"/>
  <c r="Q9" i="7"/>
  <c r="Q8" i="7"/>
  <c r="Q7" i="7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12" i="21"/>
  <c r="R12" i="21" s="1"/>
  <c r="Q11" i="21"/>
  <c r="R11" i="21" s="1"/>
  <c r="Q10" i="21"/>
  <c r="R10" i="21" s="1"/>
  <c r="Q9" i="21"/>
  <c r="R9" i="21" s="1"/>
  <c r="Q8" i="21"/>
  <c r="R8" i="21" s="1"/>
  <c r="Q7" i="21"/>
  <c r="R7" i="21" s="1"/>
  <c r="R16" i="18"/>
  <c r="S16" i="18" s="1"/>
  <c r="R15" i="18"/>
  <c r="S15" i="18" s="1"/>
  <c r="R14" i="18"/>
  <c r="S14" i="18" s="1"/>
  <c r="R13" i="18"/>
  <c r="S13" i="18" s="1"/>
  <c r="R12" i="18"/>
  <c r="S12" i="18" s="1"/>
  <c r="R11" i="18"/>
  <c r="S11" i="18" s="1"/>
  <c r="R10" i="18"/>
  <c r="S10" i="18" s="1"/>
  <c r="R9" i="18"/>
  <c r="S9" i="18" s="1"/>
  <c r="R8" i="18"/>
  <c r="S8" i="18" s="1"/>
  <c r="R7" i="18"/>
  <c r="S7" i="18" s="1"/>
  <c r="Q14" i="19"/>
  <c r="Q13" i="19"/>
  <c r="Q12" i="19"/>
  <c r="Q11" i="19"/>
  <c r="Q10" i="19"/>
  <c r="Q9" i="19"/>
  <c r="Q8" i="19"/>
  <c r="Q7" i="19"/>
  <c r="Q16" i="15"/>
  <c r="Q15" i="15"/>
  <c r="Q14" i="15"/>
  <c r="Q13" i="15"/>
  <c r="Q12" i="15"/>
  <c r="Q11" i="15"/>
  <c r="Q10" i="15"/>
  <c r="Q9" i="15"/>
  <c r="Q8" i="15"/>
  <c r="Q7" i="15"/>
  <c r="Q14" i="13"/>
  <c r="Q13" i="13"/>
  <c r="Q11" i="13"/>
  <c r="Q10" i="13"/>
  <c r="Q9" i="13"/>
  <c r="Q8" i="13"/>
  <c r="Q7" i="13"/>
  <c r="Q8" i="14"/>
  <c r="Q7" i="14"/>
  <c r="R8" i="16"/>
  <c r="S8" i="16" s="1"/>
  <c r="R10" i="16"/>
  <c r="S10" i="16" s="1"/>
  <c r="Q10" i="22"/>
  <c r="R10" i="22" s="1"/>
  <c r="Q9" i="22"/>
  <c r="R9" i="22" s="1"/>
  <c r="Q7" i="22"/>
  <c r="Q8" i="22"/>
  <c r="Q10" i="11"/>
  <c r="Q12" i="11"/>
  <c r="Q14" i="11"/>
  <c r="Q13" i="11"/>
  <c r="Q11" i="11"/>
  <c r="Q7" i="11"/>
  <c r="Q9" i="11"/>
  <c r="Q8" i="11"/>
  <c r="Q16" i="4"/>
  <c r="Q15" i="4"/>
  <c r="Q7" i="4"/>
  <c r="Q18" i="4"/>
  <c r="Q14" i="4"/>
  <c r="Q13" i="4"/>
  <c r="Q19" i="4"/>
  <c r="Q17" i="4"/>
  <c r="Q8" i="4"/>
  <c r="Q12" i="4"/>
  <c r="Q10" i="4"/>
  <c r="Q11" i="4"/>
  <c r="Q9" i="4"/>
  <c r="Q20" i="4"/>
  <c r="R7" i="16"/>
  <c r="S7" i="16" s="1"/>
  <c r="R9" i="16"/>
  <c r="S9" i="16" s="1"/>
  <c r="R9" i="17"/>
  <c r="S9" i="17" s="1"/>
  <c r="R11" i="17"/>
  <c r="S11" i="17" s="1"/>
  <c r="R8" i="17"/>
  <c r="S8" i="17" s="1"/>
  <c r="R10" i="17"/>
  <c r="S10" i="17" s="1"/>
  <c r="R7" i="17"/>
  <c r="S7" i="17" s="1"/>
  <c r="R12" i="17"/>
  <c r="S12" i="17" s="1"/>
</calcChain>
</file>

<file path=xl/sharedStrings.xml><?xml version="1.0" encoding="utf-8"?>
<sst xmlns="http://schemas.openxmlformats.org/spreadsheetml/2006/main" count="2149" uniqueCount="712">
  <si>
    <t>Bandymai</t>
  </si>
  <si>
    <t>Nr.</t>
  </si>
  <si>
    <t>Vardas</t>
  </si>
  <si>
    <t>Pavardė</t>
  </si>
  <si>
    <t>Gim.data</t>
  </si>
  <si>
    <t>Miestas</t>
  </si>
  <si>
    <t>Klubas</t>
  </si>
  <si>
    <t>Taškai</t>
  </si>
  <si>
    <t>Eilė</t>
  </si>
  <si>
    <t>Rez.</t>
  </si>
  <si>
    <t>Kv.l.</t>
  </si>
  <si>
    <t>Treneris</t>
  </si>
  <si>
    <t>SB</t>
  </si>
  <si>
    <t>Skuodas</t>
  </si>
  <si>
    <t>Disko metimas jaunėms</t>
  </si>
  <si>
    <t>Disko metimas jaunutėms</t>
  </si>
  <si>
    <t>(750 g)</t>
  </si>
  <si>
    <t>Disko metimas moterims ir jaunuolėms</t>
  </si>
  <si>
    <t>Utena</t>
  </si>
  <si>
    <t>Rokiškis</t>
  </si>
  <si>
    <t>Šiauliai</t>
  </si>
  <si>
    <t>Raseiniai</t>
  </si>
  <si>
    <t>Vilnius</t>
  </si>
  <si>
    <t>V.Zarankienė</t>
  </si>
  <si>
    <t>P.Vaitkus</t>
  </si>
  <si>
    <t>Kaunas</t>
  </si>
  <si>
    <t>T. Vencius</t>
  </si>
  <si>
    <t>Šakiai</t>
  </si>
  <si>
    <t xml:space="preserve">Disko metimas vyrams </t>
  </si>
  <si>
    <t xml:space="preserve">Disko metimas jaunuoliams </t>
  </si>
  <si>
    <t>(1,75 kg)</t>
  </si>
  <si>
    <t>Alytus</t>
  </si>
  <si>
    <t xml:space="preserve">Disko metimas jauniams </t>
  </si>
  <si>
    <t>(1,5 kg)</t>
  </si>
  <si>
    <t>Jurbarkas</t>
  </si>
  <si>
    <t xml:space="preserve">Disko metimas jaunučiams </t>
  </si>
  <si>
    <t>(1 kg)</t>
  </si>
  <si>
    <t>Ieties metimas jaunutėms</t>
  </si>
  <si>
    <t>(400 g)</t>
  </si>
  <si>
    <t>Širvintos</t>
  </si>
  <si>
    <t>KOMANDINIAI  REZULTATAI</t>
  </si>
  <si>
    <t>tšk.</t>
  </si>
  <si>
    <t>Panevėžys</t>
  </si>
  <si>
    <t>Rajonų grupė</t>
  </si>
  <si>
    <t>Šiaulių raj.</t>
  </si>
  <si>
    <t>Sporto klubų grupė</t>
  </si>
  <si>
    <t>Marijampolės lengvosios atletikos SK</t>
  </si>
  <si>
    <t>Panevėžio lengvosios atletikos klubas "ŽVAIGŽDĖ"</t>
  </si>
  <si>
    <t>Lengvosios atletikos klubas "BERŽYNO ŽIOGELIS"</t>
  </si>
  <si>
    <t>Utenos lengvosios atletikos SK</t>
  </si>
  <si>
    <t>Panevėžio sporto klubas "TAURAS"</t>
  </si>
  <si>
    <t>Ieties metimas jaunėms</t>
  </si>
  <si>
    <t>(500 g)</t>
  </si>
  <si>
    <t>Ieties metimas jaunučiams</t>
  </si>
  <si>
    <t>Miestų grupė</t>
  </si>
  <si>
    <t>Kūjo metimas jaunutėms</t>
  </si>
  <si>
    <t>(3 kg)</t>
  </si>
  <si>
    <t>Kūjo metimas jaunėms</t>
  </si>
  <si>
    <t>Ieties metimas jauniams</t>
  </si>
  <si>
    <t>(700 g)</t>
  </si>
  <si>
    <t>Kūjo metimas moterims ir jaunuolėms</t>
  </si>
  <si>
    <t>Ieties metimas moterims ir jaunuolėms</t>
  </si>
  <si>
    <t>Ieties metimas vyrams ir jaunuoliams</t>
  </si>
  <si>
    <t>Kūjo metimas jauniams</t>
  </si>
  <si>
    <t xml:space="preserve">(5 kg) </t>
  </si>
  <si>
    <t>Kūjo metimas jaunučiams</t>
  </si>
  <si>
    <t xml:space="preserve">(4 kg) </t>
  </si>
  <si>
    <t>46.66</t>
  </si>
  <si>
    <t>40.92</t>
  </si>
  <si>
    <t>39.73</t>
  </si>
  <si>
    <t>Kūjo metimas vyrams</t>
  </si>
  <si>
    <t>Kūjo metimas jaunuoliams</t>
  </si>
  <si>
    <t xml:space="preserve">(6 kg) </t>
  </si>
  <si>
    <t>G.data</t>
  </si>
  <si>
    <t>LIETUVOS METIMŲ ČEMPIONATAS</t>
  </si>
  <si>
    <t>LIETUVOS JAUNIMO METIMŲ PIRMENYBĖS</t>
  </si>
  <si>
    <t>Alytus,</t>
  </si>
  <si>
    <t>2018-05-06</t>
  </si>
  <si>
    <t>LIETUVOS JAUNIŲ METIMŲ PIRMENYBĖS</t>
  </si>
  <si>
    <t>LIETUVOS JAUNUČIŲ METIMŲ PIRMENYBĖS</t>
  </si>
  <si>
    <t>2018-05-05</t>
  </si>
  <si>
    <t xml:space="preserve">2018 05 05-06, Alytus </t>
  </si>
  <si>
    <t>LIETUVOS JAUNIMO, JAUNIŲ IR JAUNUČIŲ METIMŲ PIRMENYBĖS</t>
  </si>
  <si>
    <t>Tšk. LČ</t>
  </si>
  <si>
    <t>Tšk. Jn.</t>
  </si>
  <si>
    <t>Vieta Jn.</t>
  </si>
  <si>
    <t>SUC</t>
  </si>
  <si>
    <t>Justė</t>
  </si>
  <si>
    <t>Janikūnaitė</t>
  </si>
  <si>
    <t>Kaunas ind.</t>
  </si>
  <si>
    <t>ind.</t>
  </si>
  <si>
    <t>R. Ramanauskaitė</t>
  </si>
  <si>
    <t>Viktorija</t>
  </si>
  <si>
    <t>Dapšauskaitė</t>
  </si>
  <si>
    <t>2003-03-21</t>
  </si>
  <si>
    <t>SKKSC</t>
  </si>
  <si>
    <t>Šata</t>
  </si>
  <si>
    <t>Z.Sendriūtė</t>
  </si>
  <si>
    <t>Giedraitė</t>
  </si>
  <si>
    <t>2003-05-15</t>
  </si>
  <si>
    <t>Domantė</t>
  </si>
  <si>
    <t>Stonkutė</t>
  </si>
  <si>
    <t>2005-09-20</t>
  </si>
  <si>
    <t>Skuodas ind.</t>
  </si>
  <si>
    <t>Airūnė</t>
  </si>
  <si>
    <t>Šutaitė</t>
  </si>
  <si>
    <t>2004-07-05</t>
  </si>
  <si>
    <t>RKKSC</t>
  </si>
  <si>
    <t>R. Šinkūnas</t>
  </si>
  <si>
    <t>Paulina</t>
  </si>
  <si>
    <t>Stuglytė</t>
  </si>
  <si>
    <t>2004-11-06</t>
  </si>
  <si>
    <t>Elada</t>
  </si>
  <si>
    <t>Budreikaitė</t>
  </si>
  <si>
    <t>2004-06-07</t>
  </si>
  <si>
    <t>Ula</t>
  </si>
  <si>
    <t>Milkamanavičiūtė</t>
  </si>
  <si>
    <t>2004-08-20</t>
  </si>
  <si>
    <t>VMSC</t>
  </si>
  <si>
    <t>J.Radžius</t>
  </si>
  <si>
    <t>Gintarė</t>
  </si>
  <si>
    <t>Bagdonavičiūtė</t>
  </si>
  <si>
    <t>2003-10-13</t>
  </si>
  <si>
    <t>Kamilė</t>
  </si>
  <si>
    <t>Andrijauskaistė</t>
  </si>
  <si>
    <t>2005-06-23</t>
  </si>
  <si>
    <t>Vilnius ind.</t>
  </si>
  <si>
    <t>Rūta</t>
  </si>
  <si>
    <t>Narcevičiūtė</t>
  </si>
  <si>
    <t>2005-11-24</t>
  </si>
  <si>
    <t>Armanda</t>
  </si>
  <si>
    <t>Skauminaitė</t>
  </si>
  <si>
    <t>2003-06-10</t>
  </si>
  <si>
    <t>ŠLASC</t>
  </si>
  <si>
    <t>"Beržyno žiogelis"</t>
  </si>
  <si>
    <t>I. Michejeva</t>
  </si>
  <si>
    <t>Jurgita</t>
  </si>
  <si>
    <t>Slugevičiūtė</t>
  </si>
  <si>
    <t>2003-01-23</t>
  </si>
  <si>
    <t>Trakai</t>
  </si>
  <si>
    <t>TKKSC</t>
  </si>
  <si>
    <t>L.Sinkevičienė</t>
  </si>
  <si>
    <t>Nerilė</t>
  </si>
  <si>
    <t>Dikšaitė</t>
  </si>
  <si>
    <t>Šiaulių r.</t>
  </si>
  <si>
    <t>Kuršėnų SM</t>
  </si>
  <si>
    <t>Meškuičiai</t>
  </si>
  <si>
    <t>Ieva</t>
  </si>
  <si>
    <t>Čėsnaitė</t>
  </si>
  <si>
    <t>"Startas"</t>
  </si>
  <si>
    <t>L., V. Maleckiai</t>
  </si>
  <si>
    <t>Skirmantė</t>
  </si>
  <si>
    <t>Sargautytė</t>
  </si>
  <si>
    <t>Skaistė</t>
  </si>
  <si>
    <t>Chudobaitė</t>
  </si>
  <si>
    <t>Gabija</t>
  </si>
  <si>
    <t>Dūdaitė</t>
  </si>
  <si>
    <t>Ugnė</t>
  </si>
  <si>
    <t>Perednytė</t>
  </si>
  <si>
    <t>2001-02-13</t>
  </si>
  <si>
    <t>Deimantė</t>
  </si>
  <si>
    <t>Adrulionytė</t>
  </si>
  <si>
    <t>2002-06-13</t>
  </si>
  <si>
    <t>Sonata</t>
  </si>
  <si>
    <t>Rudytė</t>
  </si>
  <si>
    <t>2001-02-14</t>
  </si>
  <si>
    <t>Vilnius,Rokiškis</t>
  </si>
  <si>
    <t>Ozo g.</t>
  </si>
  <si>
    <t>"COSMA"</t>
  </si>
  <si>
    <t xml:space="preserve">J.Radžius, R.Šinkūnas </t>
  </si>
  <si>
    <t>Daniūnaitė</t>
  </si>
  <si>
    <t>ŠJKSC</t>
  </si>
  <si>
    <t>E. Grigošaitis</t>
  </si>
  <si>
    <t>Gabrielė Justina</t>
  </si>
  <si>
    <t>Kaniušaitė</t>
  </si>
  <si>
    <t>2002-06-20</t>
  </si>
  <si>
    <t>Miglė</t>
  </si>
  <si>
    <t>Paulikaitė</t>
  </si>
  <si>
    <t>I. Jakubaitytė</t>
  </si>
  <si>
    <t>Brigita</t>
  </si>
  <si>
    <t>Budrytė</t>
  </si>
  <si>
    <t>1999-07-24</t>
  </si>
  <si>
    <t>Ariogalos tauras</t>
  </si>
  <si>
    <t>Z.Rajunčius</t>
  </si>
  <si>
    <t>Agnė</t>
  </si>
  <si>
    <t>Ruzgutė</t>
  </si>
  <si>
    <t>2000-10-09</t>
  </si>
  <si>
    <t>Jonkutė</t>
  </si>
  <si>
    <t>1999-03-13</t>
  </si>
  <si>
    <t>Vilnius,Joniškis</t>
  </si>
  <si>
    <t>Valerija</t>
  </si>
  <si>
    <t>Kolontaj</t>
  </si>
  <si>
    <t>1999-08-01</t>
  </si>
  <si>
    <t xml:space="preserve">S.Liepinaitis </t>
  </si>
  <si>
    <t>Eglė</t>
  </si>
  <si>
    <t>Zarankaitė</t>
  </si>
  <si>
    <t>2000-12-22</t>
  </si>
  <si>
    <t>UDSC</t>
  </si>
  <si>
    <t>ULAK</t>
  </si>
  <si>
    <t>Marija</t>
  </si>
  <si>
    <t>Šyvytė</t>
  </si>
  <si>
    <t>1999-04-08</t>
  </si>
  <si>
    <t>Vestina</t>
  </si>
  <si>
    <t>Liobikaitė</t>
  </si>
  <si>
    <t>1999-04-23</t>
  </si>
  <si>
    <t>Urtė</t>
  </si>
  <si>
    <t>Gabrielė</t>
  </si>
  <si>
    <t>Karolina</t>
  </si>
  <si>
    <t>Klimaitė</t>
  </si>
  <si>
    <t>Šulcaitė</t>
  </si>
  <si>
    <t>2004-04-22</t>
  </si>
  <si>
    <t>Šilutė</t>
  </si>
  <si>
    <t>SM</t>
  </si>
  <si>
    <t>S. Oželis, B. Mulskis</t>
  </si>
  <si>
    <t>Kėsylytė</t>
  </si>
  <si>
    <t>Mankevičiūtė</t>
  </si>
  <si>
    <t>Agota</t>
  </si>
  <si>
    <t>Žurauskaitė</t>
  </si>
  <si>
    <t>2004-02-28</t>
  </si>
  <si>
    <t xml:space="preserve">Panevėžys </t>
  </si>
  <si>
    <t>PKKSC</t>
  </si>
  <si>
    <t>"Žvaigždė"</t>
  </si>
  <si>
    <t>A. Dobregienė</t>
  </si>
  <si>
    <t>Banytė</t>
  </si>
  <si>
    <t>2003-03-28</t>
  </si>
  <si>
    <t>V. Barvičiūtė</t>
  </si>
  <si>
    <t>Mingailė</t>
  </si>
  <si>
    <t>Vasiliauskaitė</t>
  </si>
  <si>
    <t>ŠSC</t>
  </si>
  <si>
    <t>A.Kmitas</t>
  </si>
  <si>
    <t>Simona</t>
  </si>
  <si>
    <t>Milerytė</t>
  </si>
  <si>
    <t>Klaipėda</t>
  </si>
  <si>
    <t>Kl.LAM</t>
  </si>
  <si>
    <t>A.Šilauskas</t>
  </si>
  <si>
    <t>Vasilenko</t>
  </si>
  <si>
    <t>2003-08-09</t>
  </si>
  <si>
    <t xml:space="preserve">b/k </t>
  </si>
  <si>
    <t>Greta</t>
  </si>
  <si>
    <t>Taraškevičiūtė</t>
  </si>
  <si>
    <t>2002-12-19</t>
  </si>
  <si>
    <t>Akvilė</t>
  </si>
  <si>
    <t>Svidraitė</t>
  </si>
  <si>
    <t>2002-03-06</t>
  </si>
  <si>
    <t>K. Sabalytė</t>
  </si>
  <si>
    <t>Tautvilė</t>
  </si>
  <si>
    <t>Novikaitė</t>
  </si>
  <si>
    <t>2001-07-12</t>
  </si>
  <si>
    <t>Eigelytė</t>
  </si>
  <si>
    <t>Paulauskaitė</t>
  </si>
  <si>
    <t>2002-03-25</t>
  </si>
  <si>
    <t>Vilnius,Vilkyčiai</t>
  </si>
  <si>
    <t>J.Radžius,B.Mulskis</t>
  </si>
  <si>
    <t>Milda</t>
  </si>
  <si>
    <t>Šnipaitė</t>
  </si>
  <si>
    <t>V. Gudzinevičienė</t>
  </si>
  <si>
    <t>Martyna</t>
  </si>
  <si>
    <t>Kozlovaitė</t>
  </si>
  <si>
    <t>K.Kozlovienė</t>
  </si>
  <si>
    <t>L. ir V. Maleckiai</t>
  </si>
  <si>
    <t>Daunoraitė</t>
  </si>
  <si>
    <t>Bačianskaitė</t>
  </si>
  <si>
    <t>2000-09-17</t>
  </si>
  <si>
    <t>Barvičiūtė</t>
  </si>
  <si>
    <t>1989-01-26</t>
  </si>
  <si>
    <t>savarankiškai</t>
  </si>
  <si>
    <t>Lina</t>
  </si>
  <si>
    <t>Surgelaitė</t>
  </si>
  <si>
    <t>Indrė</t>
  </si>
  <si>
    <t>Jakubaitytė</t>
  </si>
  <si>
    <t>1976-01-24</t>
  </si>
  <si>
    <t>KMK</t>
  </si>
  <si>
    <t>Savarankiškai</t>
  </si>
  <si>
    <t>Vera</t>
  </si>
  <si>
    <t>Antonova</t>
  </si>
  <si>
    <t>A.Šilauskas,V.Murašovas</t>
  </si>
  <si>
    <t>"Greitas spurtas"</t>
  </si>
  <si>
    <t>Kornelija</t>
  </si>
  <si>
    <t>Blažytė</t>
  </si>
  <si>
    <t>2002-10-29</t>
  </si>
  <si>
    <t>V.Čereška</t>
  </si>
  <si>
    <t>Klaudija</t>
  </si>
  <si>
    <t>Bieliauskaitė</t>
  </si>
  <si>
    <t>2001-05-12</t>
  </si>
  <si>
    <t>SRC</t>
  </si>
  <si>
    <t>J.Baltrušaitis</t>
  </si>
  <si>
    <t>Solveiga</t>
  </si>
  <si>
    <t>Varaniūtė</t>
  </si>
  <si>
    <t>2003-03-10</t>
  </si>
  <si>
    <t>Luka</t>
  </si>
  <si>
    <t>Rinkevičiūtė</t>
  </si>
  <si>
    <t>2004-03-09</t>
  </si>
  <si>
    <t>Rugilė</t>
  </si>
  <si>
    <t>Mikalajūnaitė</t>
  </si>
  <si>
    <t>2004-04-26</t>
  </si>
  <si>
    <t>Neda</t>
  </si>
  <si>
    <t>Butkytė</t>
  </si>
  <si>
    <t>2004-02-10</t>
  </si>
  <si>
    <t>Rimantė</t>
  </si>
  <si>
    <t>Barysaitė</t>
  </si>
  <si>
    <t>2003-02-02</t>
  </si>
  <si>
    <t>Butėnaitė</t>
  </si>
  <si>
    <t>R.Sargūno g-ja</t>
  </si>
  <si>
    <t>"Tauras"</t>
  </si>
  <si>
    <t>V.Ščevinskas,V.Čereška</t>
  </si>
  <si>
    <t>Šeikutė</t>
  </si>
  <si>
    <t>2000-08-30</t>
  </si>
  <si>
    <t>Juozapavičiūtė</t>
  </si>
  <si>
    <t>1999-04-07</t>
  </si>
  <si>
    <t>Arnas</t>
  </si>
  <si>
    <t>Karvelis</t>
  </si>
  <si>
    <t>2003-10-24</t>
  </si>
  <si>
    <t>KKSC</t>
  </si>
  <si>
    <t>V.Kokarskaja</t>
  </si>
  <si>
    <t>Rokas</t>
  </si>
  <si>
    <t>Domanaitis</t>
  </si>
  <si>
    <t>Brencius</t>
  </si>
  <si>
    <t>2003-11-08</t>
  </si>
  <si>
    <t>A.Jasmontas</t>
  </si>
  <si>
    <t>Julius</t>
  </si>
  <si>
    <t>Koviazinas</t>
  </si>
  <si>
    <t>2003-06-20</t>
  </si>
  <si>
    <t xml:space="preserve"> Bleidas</t>
  </si>
  <si>
    <t>Makaravičius</t>
  </si>
  <si>
    <t>K.Giedraitis</t>
  </si>
  <si>
    <t xml:space="preserve">  Ernestas</t>
  </si>
  <si>
    <t>Miknius</t>
  </si>
  <si>
    <t>Petrauskas</t>
  </si>
  <si>
    <t>Drobnys</t>
  </si>
  <si>
    <t>Bogomolnikovas</t>
  </si>
  <si>
    <t>Alytus ind.</t>
  </si>
  <si>
    <t>Rafal</t>
  </si>
  <si>
    <t>Griškevič</t>
  </si>
  <si>
    <t>2005-05-12</t>
  </si>
  <si>
    <t>Tadas</t>
  </si>
  <si>
    <t>Mikulskas</t>
  </si>
  <si>
    <t>2006-06-02</t>
  </si>
  <si>
    <t>Gustavas</t>
  </si>
  <si>
    <t>Makauskas</t>
  </si>
  <si>
    <t>2004-07-13</t>
  </si>
  <si>
    <t>Artur</t>
  </si>
  <si>
    <t>Belyj</t>
  </si>
  <si>
    <t>2004-05-30</t>
  </si>
  <si>
    <t>Edas</t>
  </si>
  <si>
    <t>Klimas</t>
  </si>
  <si>
    <t>Einaras</t>
  </si>
  <si>
    <t>Ambrazevičius</t>
  </si>
  <si>
    <t>Augustinas</t>
  </si>
  <si>
    <t>Preibys</t>
  </si>
  <si>
    <t>2002-03-26</t>
  </si>
  <si>
    <t>Dovydas</t>
  </si>
  <si>
    <t>Meškys</t>
  </si>
  <si>
    <t>2002-06-26</t>
  </si>
  <si>
    <t>Lukas</t>
  </si>
  <si>
    <t>Rasčiupkinas</t>
  </si>
  <si>
    <t>Matas</t>
  </si>
  <si>
    <t>Kėdainiai</t>
  </si>
  <si>
    <t>KSC</t>
  </si>
  <si>
    <t>V.Kiaulakis</t>
  </si>
  <si>
    <t>Danielius</t>
  </si>
  <si>
    <t>Adamavičius</t>
  </si>
  <si>
    <t>2002-02-28</t>
  </si>
  <si>
    <t>A.Izergin</t>
  </si>
  <si>
    <t>Mykolas</t>
  </si>
  <si>
    <t>Alekna</t>
  </si>
  <si>
    <t>2002-09-18</t>
  </si>
  <si>
    <t>M.Jusis</t>
  </si>
  <si>
    <t>Martynas</t>
  </si>
  <si>
    <t>Čereškevičius</t>
  </si>
  <si>
    <t>Vakaris</t>
  </si>
  <si>
    <t>Grudzinskas</t>
  </si>
  <si>
    <t>Simonas</t>
  </si>
  <si>
    <t>Bakanas</t>
  </si>
  <si>
    <t>Tomas</t>
  </si>
  <si>
    <t>"Piramidė"</t>
  </si>
  <si>
    <t>J.Baikštienė,T.Skalikas</t>
  </si>
  <si>
    <t>Gytis</t>
  </si>
  <si>
    <t>Petkevičius</t>
  </si>
  <si>
    <t>2001-05-24</t>
  </si>
  <si>
    <t>R. Kondratienė</t>
  </si>
  <si>
    <t>Tautvydas</t>
  </si>
  <si>
    <t>Peleckis</t>
  </si>
  <si>
    <t>2001-08-17</t>
  </si>
  <si>
    <t>Armandas</t>
  </si>
  <si>
    <t>Kančiauskas</t>
  </si>
  <si>
    <t>Druktenis</t>
  </si>
  <si>
    <t>2000-11-18</t>
  </si>
  <si>
    <t>Gaižauskas</t>
  </si>
  <si>
    <t>2000-04-26</t>
  </si>
  <si>
    <t>Sabašinskas</t>
  </si>
  <si>
    <t>2000-03-15</t>
  </si>
  <si>
    <t>Domantas</t>
  </si>
  <si>
    <t>Juškys</t>
  </si>
  <si>
    <t>Edgaras</t>
  </si>
  <si>
    <t>Benkunskas</t>
  </si>
  <si>
    <t>Baltrušaitis</t>
  </si>
  <si>
    <t>A. Miliauskas</t>
  </si>
  <si>
    <t>Mantas</t>
  </si>
  <si>
    <t>Gudžius</t>
  </si>
  <si>
    <t>Kuliešius</t>
  </si>
  <si>
    <t>Miliauskas</t>
  </si>
  <si>
    <t>2000-08-25</t>
  </si>
  <si>
    <t>Karolis</t>
  </si>
  <si>
    <t>Liakas</t>
  </si>
  <si>
    <t>2000-04-24</t>
  </si>
  <si>
    <t>Naubartas</t>
  </si>
  <si>
    <t>Stripeikis</t>
  </si>
  <si>
    <t>2000-03-10</t>
  </si>
  <si>
    <t>Augustas</t>
  </si>
  <si>
    <t>Inda</t>
  </si>
  <si>
    <t>2000-08-04</t>
  </si>
  <si>
    <t>Šapalas</t>
  </si>
  <si>
    <t>Martišius</t>
  </si>
  <si>
    <t>V. Kidykas</t>
  </si>
  <si>
    <t>Jakimavičius</t>
  </si>
  <si>
    <t>Jaunius</t>
  </si>
  <si>
    <t>Čekanavičius</t>
  </si>
  <si>
    <t>Adamonis</t>
  </si>
  <si>
    <t>Andrius</t>
  </si>
  <si>
    <t>R.Ubartas</t>
  </si>
  <si>
    <t>Poška</t>
  </si>
  <si>
    <t>1996-01-10</t>
  </si>
  <si>
    <t>Evaldas</t>
  </si>
  <si>
    <t>Viskintas</t>
  </si>
  <si>
    <t>1998-11-23</t>
  </si>
  <si>
    <t>Marius</t>
  </si>
  <si>
    <t>Radzevičius</t>
  </si>
  <si>
    <t>2003-03-12</t>
  </si>
  <si>
    <t>SM, Vilkyškių p.m.</t>
  </si>
  <si>
    <t>Gustas</t>
  </si>
  <si>
    <t>Justas</t>
  </si>
  <si>
    <t>Žilius</t>
  </si>
  <si>
    <t>2003-01-26</t>
  </si>
  <si>
    <t>Šilutė ind.</t>
  </si>
  <si>
    <t>Vilkyškių p.m.</t>
  </si>
  <si>
    <t>B. Mulskis, S. Oželis</t>
  </si>
  <si>
    <t>Astijus</t>
  </si>
  <si>
    <t>Pajarkovas</t>
  </si>
  <si>
    <t>Butkus</t>
  </si>
  <si>
    <t>2003-02-21</t>
  </si>
  <si>
    <t>Kalvelis</t>
  </si>
  <si>
    <t>,,Startas"</t>
  </si>
  <si>
    <t>E. Dilys</t>
  </si>
  <si>
    <t>Šakėnas</t>
  </si>
  <si>
    <t>Deimantas</t>
  </si>
  <si>
    <t>Gricius</t>
  </si>
  <si>
    <t>Rudzevičius</t>
  </si>
  <si>
    <t>Šilutė b/k</t>
  </si>
  <si>
    <t>S Oželis, B. Mulskis</t>
  </si>
  <si>
    <t>Virbinskis</t>
  </si>
  <si>
    <t>2002-04-25</t>
  </si>
  <si>
    <t>Emilis</t>
  </si>
  <si>
    <t>Urbonas</t>
  </si>
  <si>
    <t>2002-09-14</t>
  </si>
  <si>
    <t>Bartkevičius</t>
  </si>
  <si>
    <t>Z.Grabauskienė</t>
  </si>
  <si>
    <t>Vildijus</t>
  </si>
  <si>
    <t>Petkus</t>
  </si>
  <si>
    <t>Lukoševičius</t>
  </si>
  <si>
    <t>Čėsna</t>
  </si>
  <si>
    <t>Vilius</t>
  </si>
  <si>
    <t>Paikovas</t>
  </si>
  <si>
    <t>2001-04-19</t>
  </si>
  <si>
    <t>Ozo gim.</t>
  </si>
  <si>
    <t>Donatas</t>
  </si>
  <si>
    <t>Muraška</t>
  </si>
  <si>
    <t>V. Strokas</t>
  </si>
  <si>
    <t>Modestas</t>
  </si>
  <si>
    <t>Masteika</t>
  </si>
  <si>
    <t>1998-07-24</t>
  </si>
  <si>
    <t>Karaliaus Mindaugo BK</t>
  </si>
  <si>
    <t>E.Matusevičius,V.Strokas</t>
  </si>
  <si>
    <t>Jurgis</t>
  </si>
  <si>
    <t>Džiaugys</t>
  </si>
  <si>
    <t>Lučkauskas</t>
  </si>
  <si>
    <t>Matusevičius</t>
  </si>
  <si>
    <t>Domas</t>
  </si>
  <si>
    <t>Kanaverskis</t>
  </si>
  <si>
    <t>2003-02-20</t>
  </si>
  <si>
    <t>V. Ščevinskas</t>
  </si>
  <si>
    <t>Kipras</t>
  </si>
  <si>
    <t>Sapeliauskas</t>
  </si>
  <si>
    <t>2004-09-26</t>
  </si>
  <si>
    <t>Benas</t>
  </si>
  <si>
    <t>Bareikis</t>
  </si>
  <si>
    <t>2003-08-12</t>
  </si>
  <si>
    <t>Arūnas</t>
  </si>
  <si>
    <t>Jokūbas</t>
  </si>
  <si>
    <t>Kalpokas</t>
  </si>
  <si>
    <t>2003-04-05</t>
  </si>
  <si>
    <t>Budvitis</t>
  </si>
  <si>
    <t>2004-05-13</t>
  </si>
  <si>
    <t>Gvidas</t>
  </si>
  <si>
    <t>Gineitis</t>
  </si>
  <si>
    <t>2004-11-13</t>
  </si>
  <si>
    <t>Aurimas</t>
  </si>
  <si>
    <t>Naruševičius</t>
  </si>
  <si>
    <t>2005-06-03</t>
  </si>
  <si>
    <t>Švipas</t>
  </si>
  <si>
    <t>2005-12-17</t>
  </si>
  <si>
    <t>Nojus</t>
  </si>
  <si>
    <t>Pavilionis</t>
  </si>
  <si>
    <t>Marijampolė</t>
  </si>
  <si>
    <t>"Sūduva"</t>
  </si>
  <si>
    <t>MLASK</t>
  </si>
  <si>
    <t>A.Šedys</t>
  </si>
  <si>
    <t>Sabaliauskas</t>
  </si>
  <si>
    <t>2001-09-18</t>
  </si>
  <si>
    <t>Palionis</t>
  </si>
  <si>
    <t>2001-04-04</t>
  </si>
  <si>
    <t>Gūra</t>
  </si>
  <si>
    <t>2002-11-23</t>
  </si>
  <si>
    <t>Paulius</t>
  </si>
  <si>
    <t>Susnys</t>
  </si>
  <si>
    <t>2002-01-01</t>
  </si>
  <si>
    <t>Kriukovskis</t>
  </si>
  <si>
    <t>2001-10-24</t>
  </si>
  <si>
    <t>Sesickas</t>
  </si>
  <si>
    <t>2001-05-16</t>
  </si>
  <si>
    <t>2002-09-19</t>
  </si>
  <si>
    <t xml:space="preserve">      Lukas</t>
  </si>
  <si>
    <t>Sabastijauskas</t>
  </si>
  <si>
    <t>2001-09-19</t>
  </si>
  <si>
    <t>Juzėnas</t>
  </si>
  <si>
    <t>2000-03-20</t>
  </si>
  <si>
    <t>Mikalkėnas</t>
  </si>
  <si>
    <t>2000-10-05</t>
  </si>
  <si>
    <t>Aidas</t>
  </si>
  <si>
    <t>Zavadskas</t>
  </si>
  <si>
    <t>2000-05-06</t>
  </si>
  <si>
    <t>Vytenis</t>
  </si>
  <si>
    <t>Giedraitis</t>
  </si>
  <si>
    <t>MLASK, KTU</t>
  </si>
  <si>
    <t>Ragažinskas</t>
  </si>
  <si>
    <t>Juknevičius</t>
  </si>
  <si>
    <t>1992-11-14</t>
  </si>
  <si>
    <t>Simonavičius</t>
  </si>
  <si>
    <t>Vasiliauskas</t>
  </si>
  <si>
    <t>Stankevičius</t>
  </si>
  <si>
    <t>Krajauskas</t>
  </si>
  <si>
    <t>1973-04-09</t>
  </si>
  <si>
    <t xml:space="preserve">Alytus          </t>
  </si>
  <si>
    <t xml:space="preserve">  SRC</t>
  </si>
  <si>
    <t>Šiaulių m. l/a klubas „PIRAMIDĖ“</t>
  </si>
  <si>
    <t>Panevėžio m. sporto klubas „GREITAS SPURTAS“</t>
  </si>
  <si>
    <t xml:space="preserve">Sporto klubas "COSMA" </t>
  </si>
  <si>
    <t>2000-05-20</t>
  </si>
  <si>
    <t>20.74</t>
  </si>
  <si>
    <t>19.98</t>
  </si>
  <si>
    <t>25.10</t>
  </si>
  <si>
    <t>4</t>
  </si>
  <si>
    <t>21.86</t>
  </si>
  <si>
    <t>17.76</t>
  </si>
  <si>
    <t>22.29</t>
  </si>
  <si>
    <t>22.76</t>
  </si>
  <si>
    <t>18.63</t>
  </si>
  <si>
    <t>15.50</t>
  </si>
  <si>
    <t>3</t>
  </si>
  <si>
    <t>17.26</t>
  </si>
  <si>
    <t>25.41</t>
  </si>
  <si>
    <t>24.46</t>
  </si>
  <si>
    <t>19.75</t>
  </si>
  <si>
    <t>19.11</t>
  </si>
  <si>
    <t>19.52</t>
  </si>
  <si>
    <t>2</t>
  </si>
  <si>
    <t>24.02</t>
  </si>
  <si>
    <t>37.00</t>
  </si>
  <si>
    <t>35.79</t>
  </si>
  <si>
    <t>8</t>
  </si>
  <si>
    <t>36.41</t>
  </si>
  <si>
    <t>35.37</t>
  </si>
  <si>
    <t>37.42</t>
  </si>
  <si>
    <t>33.90</t>
  </si>
  <si>
    <t>35.06</t>
  </si>
  <si>
    <t>34.71</t>
  </si>
  <si>
    <t>7</t>
  </si>
  <si>
    <t>34.16</t>
  </si>
  <si>
    <t>32.30</t>
  </si>
  <si>
    <t>27.96</t>
  </si>
  <si>
    <t>27.44</t>
  </si>
  <si>
    <t>5</t>
  </si>
  <si>
    <t>28.86</t>
  </si>
  <si>
    <t>25.03</t>
  </si>
  <si>
    <t>14.49</t>
  </si>
  <si>
    <t>14.95</t>
  </si>
  <si>
    <t>15.03</t>
  </si>
  <si>
    <t>1</t>
  </si>
  <si>
    <t>14.18</t>
  </si>
  <si>
    <t>15.74</t>
  </si>
  <si>
    <t>16.73</t>
  </si>
  <si>
    <t>32.46</t>
  </si>
  <si>
    <t>29.53</t>
  </si>
  <si>
    <t>30.20</t>
  </si>
  <si>
    <t>6</t>
  </si>
  <si>
    <t>31.50</t>
  </si>
  <si>
    <t>X</t>
  </si>
  <si>
    <t xml:space="preserve">Vieta </t>
  </si>
  <si>
    <t>II A</t>
  </si>
  <si>
    <t>III A</t>
  </si>
  <si>
    <t>I JA</t>
  </si>
  <si>
    <t>II JA</t>
  </si>
  <si>
    <t>DNS</t>
  </si>
  <si>
    <t>27.24</t>
  </si>
  <si>
    <t>29.58</t>
  </si>
  <si>
    <t>28.42</t>
  </si>
  <si>
    <t>26.57</t>
  </si>
  <si>
    <t>29.55</t>
  </si>
  <si>
    <t>27.92</t>
  </si>
  <si>
    <t>26.91</t>
  </si>
  <si>
    <t>38.43</t>
  </si>
  <si>
    <t>38.66</t>
  </si>
  <si>
    <t>36.73</t>
  </si>
  <si>
    <t>36.02</t>
  </si>
  <si>
    <t>35.95</t>
  </si>
  <si>
    <t>37.84</t>
  </si>
  <si>
    <t>32.34</t>
  </si>
  <si>
    <t>34.38</t>
  </si>
  <si>
    <t>35.99</t>
  </si>
  <si>
    <t>38.46</t>
  </si>
  <si>
    <t>33.03</t>
  </si>
  <si>
    <t>32.33</t>
  </si>
  <si>
    <t>39.10</t>
  </si>
  <si>
    <t>34.66</t>
  </si>
  <si>
    <t>37.59</t>
  </si>
  <si>
    <t>38.14</t>
  </si>
  <si>
    <t>37.65</t>
  </si>
  <si>
    <t>24.93</t>
  </si>
  <si>
    <t>25.93</t>
  </si>
  <si>
    <t>36.71</t>
  </si>
  <si>
    <t>31.55</t>
  </si>
  <si>
    <t>40.05</t>
  </si>
  <si>
    <t>35.18</t>
  </si>
  <si>
    <t>38.15</t>
  </si>
  <si>
    <t>33.23</t>
  </si>
  <si>
    <t>29.64</t>
  </si>
  <si>
    <t>37.94</t>
  </si>
  <si>
    <t>35.20</t>
  </si>
  <si>
    <t>44.18</t>
  </si>
  <si>
    <t>56.71</t>
  </si>
  <si>
    <t>57.29</t>
  </si>
  <si>
    <t>III JA</t>
  </si>
  <si>
    <t>b/k</t>
  </si>
  <si>
    <t>Vieta LČ</t>
  </si>
  <si>
    <t>Vieta</t>
  </si>
  <si>
    <t>I A</t>
  </si>
  <si>
    <t>31.92</t>
  </si>
  <si>
    <t>34.03</t>
  </si>
  <si>
    <t>33.65</t>
  </si>
  <si>
    <t>33.01</t>
  </si>
  <si>
    <t>32.42</t>
  </si>
  <si>
    <t>33.21</t>
  </si>
  <si>
    <t>32.60</t>
  </si>
  <si>
    <t>34.75</t>
  </si>
  <si>
    <t>30.95</t>
  </si>
  <si>
    <t>30.42</t>
  </si>
  <si>
    <t>23.17</t>
  </si>
  <si>
    <t>24.40</t>
  </si>
  <si>
    <t>30.41</t>
  </si>
  <si>
    <t>46.77</t>
  </si>
  <si>
    <t>48.15</t>
  </si>
  <si>
    <t>48.65</t>
  </si>
  <si>
    <t>47.31</t>
  </si>
  <si>
    <t>41.51</t>
  </si>
  <si>
    <t>35.31</t>
  </si>
  <si>
    <t>39.41</t>
  </si>
  <si>
    <t>29.99</t>
  </si>
  <si>
    <t>32.11</t>
  </si>
  <si>
    <t>32.79</t>
  </si>
  <si>
    <t>36.27</t>
  </si>
  <si>
    <t>33.54</t>
  </si>
  <si>
    <t>36.32</t>
  </si>
  <si>
    <t>36.06</t>
  </si>
  <si>
    <t>35.91</t>
  </si>
  <si>
    <t>12</t>
  </si>
  <si>
    <t>III J</t>
  </si>
  <si>
    <t>Geltona kortelė</t>
  </si>
  <si>
    <t>L., V. Maleckiai,S.Čėsna</t>
  </si>
  <si>
    <t>L., V. Maleckiai,T.Intas</t>
  </si>
  <si>
    <t>VŠĮ "KAUNO MARATONO KLUBAS"</t>
  </si>
  <si>
    <t>97</t>
  </si>
  <si>
    <t>22</t>
  </si>
  <si>
    <t>21</t>
  </si>
  <si>
    <t>14</t>
  </si>
  <si>
    <t>36</t>
  </si>
  <si>
    <t xml:space="preserve">Panevėžys,Rokiškis  </t>
  </si>
  <si>
    <t>-10</t>
  </si>
  <si>
    <t>Meinoris</t>
  </si>
  <si>
    <t>NM</t>
  </si>
  <si>
    <t>129</t>
  </si>
  <si>
    <t>119</t>
  </si>
  <si>
    <t>78</t>
  </si>
  <si>
    <t>-5</t>
  </si>
  <si>
    <t>-15</t>
  </si>
  <si>
    <t>0</t>
  </si>
  <si>
    <t>23</t>
  </si>
  <si>
    <t>18</t>
  </si>
  <si>
    <t>19</t>
  </si>
  <si>
    <t>11</t>
  </si>
  <si>
    <t>Surinkta taškų</t>
  </si>
  <si>
    <t>Baudos taškai</t>
  </si>
  <si>
    <t>2018  m. gegužės 5-6 d.,</t>
  </si>
  <si>
    <t>Jonas Baltrušaitis (Nacionalinė teisėjo kategorija)</t>
  </si>
  <si>
    <t>Varžybų vyr. teisėjas</t>
  </si>
  <si>
    <t>Remigija Raišienė (Nacionalinė teisėjo kategorija)</t>
  </si>
  <si>
    <t>Varžybų vyr. sekretorė</t>
  </si>
  <si>
    <t>9</t>
  </si>
  <si>
    <t>137</t>
  </si>
  <si>
    <t>90</t>
  </si>
  <si>
    <t>85</t>
  </si>
  <si>
    <t>37</t>
  </si>
  <si>
    <t>30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</si>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</sst>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-* #,##0.00\ &quot;Lt&quot;_-;\-* #,##0.00\ &quot;Lt&quot;_-;_-* &quot;-&quot;??\ &quot;Lt&quot;_-;_-@_-"/>
    <numFmt numFmtId="165" formatCode="yyyy\-mm\-dd;@"/>
    <numFmt numFmtId="166" formatCode="_(* #,##0.00_);_(* \(#,##0.00\);_(* &quot;-&quot;??_);_(@_)"/>
    <numFmt numFmtId="167" formatCode="m:ss.00"/>
    <numFmt numFmtId="168" formatCode="0.0"/>
    <numFmt numFmtId="169" formatCode="_-* #,##0_-;\-* #,##0_-;_-* &quot;-&quot;_-;_-@_-"/>
    <numFmt numFmtId="170" formatCode="_-* #,##0.00_-;\-* #,##0.00_-;_-* &quot;-&quot;??_-;_-@_-"/>
    <numFmt numFmtId="171" formatCode="[m]:ss.00"/>
    <numFmt numFmtId="172" formatCode="hh:mm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[$-FC27]yyyy\ &quot;m.&quot;\ mmmm\ d\ &quot;d.&quot;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64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  <charset val="186"/>
    </font>
    <font>
      <sz val="16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name val="Arial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sz val="8"/>
      <name val="Arial"/>
      <charset val="186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</font>
    <font>
      <sz val="11"/>
      <name val="Arial"/>
      <family val="2"/>
      <charset val="186"/>
    </font>
    <font>
      <b/>
      <sz val="8"/>
      <name val="Arial"/>
      <family val="2"/>
      <charset val="186"/>
    </font>
    <font>
      <sz val="13"/>
      <color indexed="8"/>
      <name val="Times New Roman"/>
      <family val="1"/>
      <charset val="186"/>
    </font>
    <font>
      <b/>
      <sz val="15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1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" fillId="3" borderId="0" applyNumberFormat="0" applyBorder="0" applyAlignment="0" applyProtection="0"/>
    <xf numFmtId="173" fontId="25" fillId="0" borderId="0" applyFill="0" applyBorder="0" applyAlignment="0"/>
    <xf numFmtId="174" fontId="25" fillId="0" borderId="0" applyFill="0" applyBorder="0" applyAlignment="0"/>
    <xf numFmtId="175" fontId="25" fillId="0" borderId="0" applyFill="0" applyBorder="0" applyAlignment="0"/>
    <xf numFmtId="176" fontId="25" fillId="0" borderId="0" applyFill="0" applyBorder="0" applyAlignment="0"/>
    <xf numFmtId="177" fontId="25" fillId="0" borderId="0" applyFill="0" applyBorder="0" applyAlignment="0"/>
    <xf numFmtId="173" fontId="25" fillId="0" borderId="0" applyFill="0" applyBorder="0" applyAlignment="0"/>
    <xf numFmtId="178" fontId="25" fillId="0" borderId="0" applyFill="0" applyBorder="0" applyAlignment="0"/>
    <xf numFmtId="174" fontId="25" fillId="0" borderId="0" applyFill="0" applyBorder="0" applyAlignment="0"/>
    <xf numFmtId="0" fontId="5" fillId="13" borderId="1" applyNumberFormat="0" applyAlignment="0" applyProtection="0"/>
    <xf numFmtId="0" fontId="7" fillId="23" borderId="2" applyNumberFormat="0" applyAlignment="0" applyProtection="0"/>
    <xf numFmtId="17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25" fillId="0" borderId="0" applyFill="0" applyBorder="0" applyAlignment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26" fillId="0" borderId="0" applyFill="0" applyBorder="0" applyAlignment="0"/>
    <xf numFmtId="174" fontId="26" fillId="0" borderId="0" applyFill="0" applyBorder="0" applyAlignment="0"/>
    <xf numFmtId="173" fontId="26" fillId="0" borderId="0" applyFill="0" applyBorder="0" applyAlignment="0"/>
    <xf numFmtId="178" fontId="26" fillId="0" borderId="0" applyFill="0" applyBorder="0" applyAlignment="0"/>
    <xf numFmtId="174" fontId="26" fillId="0" borderId="0" applyFill="0" applyBorder="0" applyAlignment="0"/>
    <xf numFmtId="38" fontId="27" fillId="24" borderId="0" applyNumberFormat="0" applyBorder="0" applyAlignment="0" applyProtection="0"/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4" fillId="7" borderId="1" applyNumberFormat="0" applyAlignment="0" applyProtection="0"/>
    <xf numFmtId="10" fontId="27" fillId="25" borderId="5" applyNumberFormat="0" applyBorder="0" applyAlignment="0" applyProtection="0"/>
    <xf numFmtId="173" fontId="31" fillId="0" borderId="0" applyFill="0" applyBorder="0" applyAlignment="0"/>
    <xf numFmtId="174" fontId="31" fillId="0" borderId="0" applyFill="0" applyBorder="0" applyAlignment="0"/>
    <xf numFmtId="173" fontId="31" fillId="0" borderId="0" applyFill="0" applyBorder="0" applyAlignment="0"/>
    <xf numFmtId="178" fontId="31" fillId="0" borderId="0" applyFill="0" applyBorder="0" applyAlignment="0"/>
    <xf numFmtId="174" fontId="31" fillId="0" borderId="0" applyFill="0" applyBorder="0" applyAlignment="0"/>
    <xf numFmtId="0" fontId="6" fillId="0" borderId="6" applyNumberFormat="0" applyFill="0" applyAlignment="0" applyProtection="0"/>
    <xf numFmtId="0" fontId="3" fillId="14" borderId="0" applyNumberFormat="0" applyBorder="0" applyAlignment="0" applyProtection="0"/>
    <xf numFmtId="179" fontId="32" fillId="0" borderId="0"/>
    <xf numFmtId="0" fontId="14" fillId="0" borderId="0"/>
    <xf numFmtId="165" fontId="1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165" fontId="1" fillId="0" borderId="0"/>
    <xf numFmtId="0" fontId="14" fillId="0" borderId="0"/>
    <xf numFmtId="0" fontId="14" fillId="0" borderId="0"/>
    <xf numFmtId="16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0" fontId="14" fillId="0" borderId="0"/>
    <xf numFmtId="0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14" fillId="0" borderId="0"/>
    <xf numFmtId="165" fontId="1" fillId="0" borderId="0"/>
    <xf numFmtId="0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0" borderId="0"/>
    <xf numFmtId="165" fontId="1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5" fontId="14" fillId="0" borderId="0"/>
    <xf numFmtId="180" fontId="14" fillId="0" borderId="0"/>
    <xf numFmtId="165" fontId="1" fillId="0" borderId="0"/>
    <xf numFmtId="165" fontId="14" fillId="0" borderId="0"/>
    <xf numFmtId="165" fontId="14" fillId="0" borderId="0"/>
    <xf numFmtId="165" fontId="14" fillId="0" borderId="0"/>
    <xf numFmtId="165" fontId="1" fillId="0" borderId="0"/>
    <xf numFmtId="165" fontId="1" fillId="0" borderId="0"/>
    <xf numFmtId="165" fontId="1" fillId="0" borderId="0"/>
    <xf numFmtId="165" fontId="14" fillId="0" borderId="0"/>
    <xf numFmtId="165" fontId="1" fillId="0" borderId="0"/>
    <xf numFmtId="165" fontId="1" fillId="0" borderId="0"/>
    <xf numFmtId="165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79" fontId="1" fillId="0" borderId="0"/>
    <xf numFmtId="171" fontId="1" fillId="0" borderId="0"/>
    <xf numFmtId="17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0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5" fontId="1" fillId="0" borderId="0"/>
    <xf numFmtId="0" fontId="14" fillId="0" borderId="0"/>
    <xf numFmtId="0" fontId="14" fillId="0" borderId="0"/>
    <xf numFmtId="167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4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165" fontId="14" fillId="0" borderId="0"/>
    <xf numFmtId="165" fontId="14" fillId="0" borderId="0"/>
    <xf numFmtId="21" fontId="14" fillId="0" borderId="0"/>
    <xf numFmtId="165" fontId="14" fillId="0" borderId="0"/>
    <xf numFmtId="165" fontId="14" fillId="0" borderId="0"/>
    <xf numFmtId="165" fontId="14" fillId="0" borderId="0"/>
    <xf numFmtId="21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8" borderId="7" applyNumberFormat="0" applyFont="0" applyAlignment="0" applyProtection="0"/>
    <xf numFmtId="0" fontId="14" fillId="0" borderId="0"/>
    <xf numFmtId="0" fontId="35" fillId="0" borderId="0"/>
    <xf numFmtId="0" fontId="36" fillId="0" borderId="0"/>
    <xf numFmtId="0" fontId="9" fillId="0" borderId="0"/>
    <xf numFmtId="0" fontId="30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0" fontId="14" fillId="0" borderId="0" applyFont="0" applyFill="0" applyBorder="0" applyAlignment="0" applyProtection="0"/>
    <xf numFmtId="173" fontId="37" fillId="0" borderId="0" applyFill="0" applyBorder="0" applyAlignment="0"/>
    <xf numFmtId="174" fontId="37" fillId="0" borderId="0" applyFill="0" applyBorder="0" applyAlignment="0"/>
    <xf numFmtId="173" fontId="37" fillId="0" borderId="0" applyFill="0" applyBorder="0" applyAlignment="0"/>
    <xf numFmtId="178" fontId="37" fillId="0" borderId="0" applyFill="0" applyBorder="0" applyAlignment="0"/>
    <xf numFmtId="174" fontId="37" fillId="0" borderId="0" applyFill="0" applyBorder="0" applyAlignment="0"/>
    <xf numFmtId="49" fontId="25" fillId="0" borderId="0" applyFill="0" applyBorder="0" applyAlignment="0"/>
    <xf numFmtId="182" fontId="25" fillId="0" borderId="0" applyFill="0" applyBorder="0" applyAlignment="0"/>
    <xf numFmtId="183" fontId="25" fillId="0" borderId="0" applyFill="0" applyBorder="0" applyAlignment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38" fillId="0" borderId="0"/>
  </cellStyleXfs>
  <cellXfs count="204">
    <xf numFmtId="0" fontId="0" fillId="0" borderId="0" xfId="0"/>
    <xf numFmtId="0" fontId="10" fillId="0" borderId="0" xfId="116" applyFont="1" applyFill="1"/>
    <xf numFmtId="49" fontId="11" fillId="0" borderId="0" xfId="116" applyNumberFormat="1" applyFont="1" applyFill="1" applyAlignment="1">
      <alignment horizontal="center"/>
    </xf>
    <xf numFmtId="49" fontId="12" fillId="0" borderId="0" xfId="116" applyNumberFormat="1" applyFont="1" applyFill="1"/>
    <xf numFmtId="49" fontId="13" fillId="0" borderId="0" xfId="116" applyNumberFormat="1" applyFont="1" applyFill="1" applyAlignment="1">
      <alignment horizontal="right"/>
    </xf>
    <xf numFmtId="0" fontId="15" fillId="0" borderId="0" xfId="794" applyFont="1" applyFill="1"/>
    <xf numFmtId="49" fontId="16" fillId="0" borderId="0" xfId="116" applyNumberFormat="1" applyFont="1" applyFill="1" applyAlignment="1">
      <alignment horizontal="center"/>
    </xf>
    <xf numFmtId="0" fontId="17" fillId="0" borderId="0" xfId="116" applyFont="1" applyFill="1" applyAlignment="1">
      <alignment vertical="center"/>
    </xf>
    <xf numFmtId="49" fontId="11" fillId="0" borderId="0" xfId="116" applyNumberFormat="1" applyFont="1" applyFill="1" applyAlignment="1">
      <alignment horizontal="left"/>
    </xf>
    <xf numFmtId="49" fontId="18" fillId="0" borderId="0" xfId="116" applyNumberFormat="1" applyFont="1" applyFill="1" applyAlignment="1">
      <alignment horizontal="right"/>
    </xf>
    <xf numFmtId="49" fontId="18" fillId="0" borderId="0" xfId="116" applyNumberFormat="1" applyFont="1" applyFill="1"/>
    <xf numFmtId="49" fontId="19" fillId="0" borderId="0" xfId="116" applyNumberFormat="1" applyFont="1" applyFill="1" applyAlignment="1">
      <alignment horizontal="right"/>
    </xf>
    <xf numFmtId="49" fontId="12" fillId="0" borderId="0" xfId="116" applyNumberFormat="1" applyFont="1" applyFill="1" applyAlignment="1">
      <alignment horizontal="center"/>
    </xf>
    <xf numFmtId="0" fontId="11" fillId="0" borderId="0" xfId="116" applyFont="1" applyFill="1" applyAlignment="1">
      <alignment horizontal="left"/>
    </xf>
    <xf numFmtId="0" fontId="12" fillId="0" borderId="0" xfId="116" applyFont="1" applyFill="1" applyAlignment="1">
      <alignment horizontal="center"/>
    </xf>
    <xf numFmtId="2" fontId="17" fillId="0" borderId="0" xfId="116" applyNumberFormat="1" applyFont="1" applyFill="1" applyAlignment="1">
      <alignment horizontal="left"/>
    </xf>
    <xf numFmtId="0" fontId="20" fillId="0" borderId="0" xfId="116" applyFont="1" applyFill="1" applyAlignment="1">
      <alignment horizontal="center"/>
    </xf>
    <xf numFmtId="14" fontId="21" fillId="0" borderId="0" xfId="116" applyNumberFormat="1" applyFont="1" applyFill="1" applyAlignment="1">
      <alignment horizontal="right"/>
    </xf>
    <xf numFmtId="49" fontId="12" fillId="0" borderId="8" xfId="116" applyNumberFormat="1" applyFont="1" applyFill="1" applyBorder="1" applyAlignment="1">
      <alignment horizontal="center" vertical="center"/>
    </xf>
    <xf numFmtId="49" fontId="12" fillId="0" borderId="3" xfId="116" applyNumberFormat="1" applyFont="1" applyFill="1" applyBorder="1" applyAlignment="1">
      <alignment horizontal="center" vertical="center"/>
    </xf>
    <xf numFmtId="49" fontId="12" fillId="0" borderId="9" xfId="116" applyNumberFormat="1" applyFont="1" applyFill="1" applyBorder="1" applyAlignment="1">
      <alignment horizontal="right" vertical="center"/>
    </xf>
    <xf numFmtId="49" fontId="12" fillId="0" borderId="3" xfId="116" applyNumberFormat="1" applyFont="1" applyFill="1" applyBorder="1" applyAlignment="1">
      <alignment horizontal="left" vertical="center"/>
    </xf>
    <xf numFmtId="49" fontId="20" fillId="0" borderId="10" xfId="794" applyNumberFormat="1" applyFont="1" applyFill="1" applyBorder="1" applyAlignment="1">
      <alignment horizontal="center" vertical="center"/>
    </xf>
    <xf numFmtId="0" fontId="20" fillId="0" borderId="10" xfId="116" applyFont="1" applyFill="1" applyBorder="1" applyAlignment="1">
      <alignment horizontal="center" vertical="center"/>
    </xf>
    <xf numFmtId="49" fontId="12" fillId="0" borderId="11" xfId="116" applyNumberFormat="1" applyFont="1" applyFill="1" applyBorder="1" applyAlignment="1">
      <alignment horizontal="center" vertical="center"/>
    </xf>
    <xf numFmtId="49" fontId="18" fillId="0" borderId="12" xfId="116" applyNumberFormat="1" applyFont="1" applyFill="1" applyBorder="1" applyAlignment="1">
      <alignment horizontal="center" vertical="center"/>
    </xf>
    <xf numFmtId="49" fontId="18" fillId="0" borderId="13" xfId="116" applyNumberFormat="1" applyFont="1" applyFill="1" applyBorder="1" applyAlignment="1">
      <alignment horizontal="center" vertical="center"/>
    </xf>
    <xf numFmtId="49" fontId="12" fillId="0" borderId="13" xfId="116" applyNumberFormat="1" applyFont="1" applyFill="1" applyBorder="1" applyAlignment="1">
      <alignment horizontal="center" vertical="center"/>
    </xf>
    <xf numFmtId="49" fontId="18" fillId="0" borderId="14" xfId="116" applyNumberFormat="1" applyFont="1" applyFill="1" applyBorder="1" applyAlignment="1">
      <alignment horizontal="center" vertical="center"/>
    </xf>
    <xf numFmtId="49" fontId="12" fillId="0" borderId="10" xfId="116" applyNumberFormat="1" applyFont="1" applyFill="1" applyBorder="1" applyAlignment="1">
      <alignment horizontal="center" vertical="center"/>
    </xf>
    <xf numFmtId="49" fontId="16" fillId="0" borderId="0" xfId="116" applyNumberFormat="1" applyFont="1" applyFill="1" applyAlignment="1">
      <alignment horizontal="center" vertical="center"/>
    </xf>
    <xf numFmtId="49" fontId="12" fillId="0" borderId="0" xfId="116" applyNumberFormat="1" applyFont="1" applyFill="1" applyAlignment="1">
      <alignment vertical="center"/>
    </xf>
    <xf numFmtId="0" fontId="12" fillId="0" borderId="5" xfId="794" applyFont="1" applyFill="1" applyBorder="1" applyAlignment="1">
      <alignment horizontal="center" vertical="center"/>
    </xf>
    <xf numFmtId="0" fontId="12" fillId="0" borderId="15" xfId="116" applyNumberFormat="1" applyFont="1" applyFill="1" applyBorder="1" applyAlignment="1">
      <alignment horizontal="center" vertical="center"/>
    </xf>
    <xf numFmtId="49" fontId="20" fillId="0" borderId="5" xfId="116" applyNumberFormat="1" applyFont="1" applyFill="1" applyBorder="1" applyAlignment="1">
      <alignment horizontal="left" vertical="center"/>
    </xf>
    <xf numFmtId="1" fontId="12" fillId="0" borderId="5" xfId="116" applyNumberFormat="1" applyFont="1" applyFill="1" applyBorder="1" applyAlignment="1">
      <alignment horizontal="center" vertical="center"/>
    </xf>
    <xf numFmtId="2" fontId="22" fillId="0" borderId="5" xfId="116" applyNumberFormat="1" applyFont="1" applyFill="1" applyBorder="1" applyAlignment="1">
      <alignment horizontal="center" vertical="center"/>
    </xf>
    <xf numFmtId="1" fontId="22" fillId="0" borderId="5" xfId="116" applyNumberFormat="1" applyFont="1" applyFill="1" applyBorder="1" applyAlignment="1">
      <alignment horizontal="center" vertical="center"/>
    </xf>
    <xf numFmtId="2" fontId="18" fillId="0" borderId="5" xfId="116" applyNumberFormat="1" applyFont="1" applyFill="1" applyBorder="1" applyAlignment="1">
      <alignment horizontal="center" vertical="center"/>
    </xf>
    <xf numFmtId="2" fontId="12" fillId="0" borderId="5" xfId="116" applyNumberFormat="1" applyFont="1" applyFill="1" applyBorder="1" applyAlignment="1">
      <alignment horizontal="center" vertical="center"/>
    </xf>
    <xf numFmtId="0" fontId="20" fillId="0" borderId="5" xfId="116" applyFont="1" applyFill="1" applyBorder="1" applyAlignment="1">
      <alignment horizontal="left" vertical="center"/>
    </xf>
    <xf numFmtId="0" fontId="12" fillId="0" borderId="15" xfId="116" applyFont="1" applyFill="1" applyBorder="1" applyAlignment="1">
      <alignment horizontal="right" vertical="center"/>
    </xf>
    <xf numFmtId="0" fontId="18" fillId="0" borderId="16" xfId="116" applyFont="1" applyFill="1" applyBorder="1" applyAlignment="1">
      <alignment horizontal="left" vertical="center"/>
    </xf>
    <xf numFmtId="49" fontId="12" fillId="0" borderId="16" xfId="116" applyNumberFormat="1" applyFont="1" applyFill="1" applyBorder="1" applyAlignment="1">
      <alignment horizontal="center" vertical="center"/>
    </xf>
    <xf numFmtId="0" fontId="23" fillId="0" borderId="0" xfId="116" applyFont="1" applyFill="1"/>
    <xf numFmtId="165" fontId="12" fillId="0" borderId="16" xfId="116" applyNumberFormat="1" applyFont="1" applyFill="1" applyBorder="1" applyAlignment="1">
      <alignment horizontal="center" vertical="center"/>
    </xf>
    <xf numFmtId="2" fontId="12" fillId="0" borderId="5" xfId="160" applyNumberFormat="1" applyFont="1" applyFill="1" applyBorder="1" applyAlignment="1">
      <alignment horizontal="center" vertical="center"/>
    </xf>
    <xf numFmtId="1" fontId="18" fillId="0" borderId="5" xfId="116" applyNumberFormat="1" applyFont="1" applyFill="1" applyBorder="1" applyAlignment="1">
      <alignment horizontal="center" vertical="center"/>
    </xf>
    <xf numFmtId="0" fontId="16" fillId="0" borderId="0" xfId="794" applyFont="1" applyFill="1" applyAlignment="1">
      <alignment horizontal="center"/>
    </xf>
    <xf numFmtId="0" fontId="16" fillId="0" borderId="0" xfId="794" applyFont="1" applyFill="1" applyAlignment="1">
      <alignment horizontal="center" vertical="center"/>
    </xf>
    <xf numFmtId="49" fontId="18" fillId="0" borderId="0" xfId="116" applyNumberFormat="1" applyFont="1" applyFill="1" applyAlignment="1">
      <alignment horizontal="center"/>
    </xf>
    <xf numFmtId="49" fontId="12" fillId="0" borderId="17" xfId="116" applyNumberFormat="1" applyFont="1" applyFill="1" applyBorder="1" applyAlignment="1">
      <alignment horizontal="left" vertical="center"/>
    </xf>
    <xf numFmtId="49" fontId="20" fillId="0" borderId="18" xfId="116" applyNumberFormat="1" applyFont="1" applyFill="1" applyBorder="1" applyAlignment="1">
      <alignment horizontal="center" vertical="center"/>
    </xf>
    <xf numFmtId="0" fontId="20" fillId="0" borderId="18" xfId="116" applyFont="1" applyFill="1" applyBorder="1" applyAlignment="1">
      <alignment horizontal="center" vertical="center"/>
    </xf>
    <xf numFmtId="0" fontId="40" fillId="0" borderId="0" xfId="116" applyFont="1" applyFill="1"/>
    <xf numFmtId="0" fontId="30" fillId="0" borderId="0" xfId="798"/>
    <xf numFmtId="0" fontId="41" fillId="0" borderId="0" xfId="798" applyFont="1"/>
    <xf numFmtId="0" fontId="42" fillId="0" borderId="0" xfId="798" applyFont="1" applyFill="1" applyAlignment="1">
      <alignment horizontal="right"/>
    </xf>
    <xf numFmtId="49" fontId="42" fillId="0" borderId="0" xfId="798" applyNumberFormat="1" applyFont="1" applyFill="1" applyAlignment="1">
      <alignment horizontal="left"/>
    </xf>
    <xf numFmtId="49" fontId="43" fillId="0" borderId="0" xfId="798" applyNumberFormat="1" applyFont="1"/>
    <xf numFmtId="49" fontId="17" fillId="0" borderId="0" xfId="798" applyNumberFormat="1" applyFont="1" applyAlignment="1">
      <alignment horizontal="center"/>
    </xf>
    <xf numFmtId="49" fontId="43" fillId="0" borderId="0" xfId="798" applyNumberFormat="1" applyFont="1" applyAlignment="1">
      <alignment horizontal="center"/>
    </xf>
    <xf numFmtId="49" fontId="41" fillId="0" borderId="0" xfId="798" applyNumberFormat="1" applyFont="1" applyAlignment="1">
      <alignment horizontal="center"/>
    </xf>
    <xf numFmtId="49" fontId="41" fillId="0" borderId="0" xfId="798" applyNumberFormat="1" applyFont="1"/>
    <xf numFmtId="0" fontId="30" fillId="0" borderId="0" xfId="798" applyAlignment="1">
      <alignment horizontal="left"/>
    </xf>
    <xf numFmtId="49" fontId="39" fillId="0" borderId="0" xfId="798" applyNumberFormat="1" applyFont="1"/>
    <xf numFmtId="0" fontId="44" fillId="0" borderId="0" xfId="798" applyNumberFormat="1" applyFont="1" applyFill="1" applyBorder="1" applyAlignment="1">
      <alignment horizontal="center"/>
    </xf>
    <xf numFmtId="49" fontId="43" fillId="0" borderId="0" xfId="798" applyNumberFormat="1" applyFont="1" applyFill="1"/>
    <xf numFmtId="49" fontId="43" fillId="0" borderId="0" xfId="798" applyNumberFormat="1" applyFont="1" applyFill="1" applyAlignment="1">
      <alignment horizontal="center"/>
    </xf>
    <xf numFmtId="0" fontId="43" fillId="0" borderId="0" xfId="798" applyNumberFormat="1" applyFont="1"/>
    <xf numFmtId="0" fontId="41" fillId="0" borderId="0" xfId="798" applyFont="1" applyAlignment="1">
      <alignment horizontal="center"/>
    </xf>
    <xf numFmtId="0" fontId="45" fillId="0" borderId="0" xfId="116" applyFont="1" applyFill="1"/>
    <xf numFmtId="49" fontId="23" fillId="0" borderId="0" xfId="116" applyNumberFormat="1" applyFont="1" applyFill="1" applyAlignment="1">
      <alignment horizontal="center"/>
    </xf>
    <xf numFmtId="49" fontId="46" fillId="0" borderId="0" xfId="116" applyNumberFormat="1" applyFont="1" applyFill="1"/>
    <xf numFmtId="49" fontId="47" fillId="0" borderId="0" xfId="116" applyNumberFormat="1" applyFont="1" applyFill="1" applyAlignment="1">
      <alignment horizontal="right"/>
    </xf>
    <xf numFmtId="0" fontId="48" fillId="0" borderId="0" xfId="794" applyFont="1" applyFill="1"/>
    <xf numFmtId="0" fontId="49" fillId="0" borderId="0" xfId="794" applyFont="1" applyFill="1" applyAlignment="1">
      <alignment horizontal="center"/>
    </xf>
    <xf numFmtId="0" fontId="40" fillId="0" borderId="0" xfId="116" applyFont="1" applyFill="1" applyAlignment="1">
      <alignment vertical="center"/>
    </xf>
    <xf numFmtId="49" fontId="23" fillId="0" borderId="0" xfId="116" applyNumberFormat="1" applyFont="1" applyFill="1" applyAlignment="1">
      <alignment horizontal="left"/>
    </xf>
    <xf numFmtId="0" fontId="49" fillId="0" borderId="0" xfId="794" applyFont="1" applyFill="1" applyAlignment="1">
      <alignment horizontal="center" vertical="center"/>
    </xf>
    <xf numFmtId="49" fontId="50" fillId="0" borderId="0" xfId="116" applyNumberFormat="1" applyFont="1" applyFill="1"/>
    <xf numFmtId="49" fontId="46" fillId="0" borderId="0" xfId="116" applyNumberFormat="1" applyFont="1" applyFill="1" applyAlignment="1">
      <alignment horizontal="center"/>
    </xf>
    <xf numFmtId="0" fontId="23" fillId="0" borderId="0" xfId="116" applyFont="1" applyFill="1" applyAlignment="1">
      <alignment horizontal="left"/>
    </xf>
    <xf numFmtId="0" fontId="46" fillId="0" borderId="0" xfId="116" applyFont="1" applyFill="1" applyAlignment="1">
      <alignment horizontal="center"/>
    </xf>
    <xf numFmtId="2" fontId="40" fillId="0" borderId="0" xfId="116" applyNumberFormat="1" applyFont="1" applyFill="1" applyAlignment="1">
      <alignment horizontal="left"/>
    </xf>
    <xf numFmtId="0" fontId="51" fillId="0" borderId="0" xfId="116" applyFont="1" applyFill="1" applyAlignment="1">
      <alignment horizontal="center"/>
    </xf>
    <xf numFmtId="14" fontId="52" fillId="0" borderId="0" xfId="116" applyNumberFormat="1" applyFont="1" applyFill="1" applyAlignment="1">
      <alignment horizontal="right"/>
    </xf>
    <xf numFmtId="49" fontId="46" fillId="0" borderId="3" xfId="116" applyNumberFormat="1" applyFont="1" applyFill="1" applyBorder="1" applyAlignment="1">
      <alignment horizontal="center" vertical="center"/>
    </xf>
    <xf numFmtId="49" fontId="46" fillId="0" borderId="9" xfId="116" applyNumberFormat="1" applyFont="1" applyFill="1" applyBorder="1" applyAlignment="1">
      <alignment horizontal="right" vertical="center"/>
    </xf>
    <xf numFmtId="49" fontId="46" fillId="0" borderId="3" xfId="116" applyNumberFormat="1" applyFont="1" applyFill="1" applyBorder="1" applyAlignment="1">
      <alignment horizontal="left" vertical="center"/>
    </xf>
    <xf numFmtId="49" fontId="51" fillId="0" borderId="9" xfId="116" applyNumberFormat="1" applyFont="1" applyFill="1" applyBorder="1" applyAlignment="1">
      <alignment horizontal="center" vertical="center"/>
    </xf>
    <xf numFmtId="0" fontId="51" fillId="0" borderId="9" xfId="116" applyFont="1" applyFill="1" applyBorder="1" applyAlignment="1">
      <alignment horizontal="center" vertical="center"/>
    </xf>
    <xf numFmtId="49" fontId="46" fillId="0" borderId="11" xfId="116" applyNumberFormat="1" applyFont="1" applyFill="1" applyBorder="1" applyAlignment="1">
      <alignment horizontal="center" vertical="center"/>
    </xf>
    <xf numFmtId="49" fontId="50" fillId="0" borderId="12" xfId="116" applyNumberFormat="1" applyFont="1" applyFill="1" applyBorder="1" applyAlignment="1">
      <alignment horizontal="center" vertical="center"/>
    </xf>
    <xf numFmtId="49" fontId="50" fillId="0" borderId="13" xfId="116" applyNumberFormat="1" applyFont="1" applyFill="1" applyBorder="1" applyAlignment="1">
      <alignment horizontal="center" vertical="center"/>
    </xf>
    <xf numFmtId="49" fontId="46" fillId="0" borderId="13" xfId="116" applyNumberFormat="1" applyFont="1" applyFill="1" applyBorder="1" applyAlignment="1">
      <alignment horizontal="center" vertical="center"/>
    </xf>
    <xf numFmtId="49" fontId="50" fillId="0" borderId="14" xfId="116" applyNumberFormat="1" applyFont="1" applyFill="1" applyBorder="1" applyAlignment="1">
      <alignment horizontal="center" vertical="center"/>
    </xf>
    <xf numFmtId="49" fontId="46" fillId="0" borderId="8" xfId="116" applyNumberFormat="1" applyFont="1" applyFill="1" applyBorder="1" applyAlignment="1">
      <alignment horizontal="center" vertical="center"/>
    </xf>
    <xf numFmtId="49" fontId="46" fillId="0" borderId="10" xfId="116" applyNumberFormat="1" applyFont="1" applyFill="1" applyBorder="1" applyAlignment="1">
      <alignment horizontal="center" vertical="center"/>
    </xf>
    <xf numFmtId="49" fontId="46" fillId="0" borderId="0" xfId="116" applyNumberFormat="1" applyFont="1" applyFill="1" applyAlignment="1">
      <alignment vertical="center"/>
    </xf>
    <xf numFmtId="0" fontId="46" fillId="0" borderId="15" xfId="116" applyNumberFormat="1" applyFont="1" applyFill="1" applyBorder="1" applyAlignment="1">
      <alignment horizontal="center" vertical="center"/>
    </xf>
    <xf numFmtId="0" fontId="46" fillId="0" borderId="15" xfId="116" applyFont="1" applyFill="1" applyBorder="1" applyAlignment="1">
      <alignment horizontal="right" vertical="center"/>
    </xf>
    <xf numFmtId="0" fontId="50" fillId="0" borderId="16" xfId="116" applyFont="1" applyFill="1" applyBorder="1" applyAlignment="1">
      <alignment horizontal="left" vertical="center"/>
    </xf>
    <xf numFmtId="49" fontId="46" fillId="0" borderId="16" xfId="116" applyNumberFormat="1" applyFont="1" applyFill="1" applyBorder="1" applyAlignment="1">
      <alignment horizontal="center" vertical="center"/>
    </xf>
    <xf numFmtId="0" fontId="51" fillId="0" borderId="5" xfId="116" applyFont="1" applyFill="1" applyBorder="1" applyAlignment="1">
      <alignment horizontal="left" vertical="center"/>
    </xf>
    <xf numFmtId="49" fontId="51" fillId="0" borderId="5" xfId="116" applyNumberFormat="1" applyFont="1" applyFill="1" applyBorder="1" applyAlignment="1">
      <alignment horizontal="left" vertical="center"/>
    </xf>
    <xf numFmtId="1" fontId="50" fillId="0" borderId="5" xfId="116" applyNumberFormat="1" applyFont="1" applyFill="1" applyBorder="1" applyAlignment="1">
      <alignment horizontal="center" vertical="center"/>
    </xf>
    <xf numFmtId="2" fontId="53" fillId="0" borderId="5" xfId="116" applyNumberFormat="1" applyFont="1" applyFill="1" applyBorder="1" applyAlignment="1">
      <alignment horizontal="center" vertical="center"/>
    </xf>
    <xf numFmtId="2" fontId="50" fillId="0" borderId="5" xfId="116" applyNumberFormat="1" applyFont="1" applyFill="1" applyBorder="1" applyAlignment="1">
      <alignment horizontal="center" vertical="center"/>
    </xf>
    <xf numFmtId="2" fontId="46" fillId="0" borderId="5" xfId="116" applyNumberFormat="1" applyFont="1" applyFill="1" applyBorder="1" applyAlignment="1">
      <alignment horizontal="center" vertical="center"/>
    </xf>
    <xf numFmtId="1" fontId="53" fillId="0" borderId="5" xfId="116" applyNumberFormat="1" applyFont="1" applyFill="1" applyBorder="1" applyAlignment="1">
      <alignment horizontal="center" vertical="center"/>
    </xf>
    <xf numFmtId="0" fontId="17" fillId="0" borderId="0" xfId="116" applyNumberFormat="1" applyFont="1" applyFill="1" applyAlignment="1">
      <alignment vertical="center"/>
    </xf>
    <xf numFmtId="0" fontId="18" fillId="0" borderId="0" xfId="116" applyNumberFormat="1" applyFont="1" applyFill="1"/>
    <xf numFmtId="0" fontId="12" fillId="0" borderId="0" xfId="116" applyNumberFormat="1" applyFont="1" applyFill="1" applyAlignment="1">
      <alignment horizontal="center"/>
    </xf>
    <xf numFmtId="0" fontId="12" fillId="0" borderId="0" xfId="116" applyNumberFormat="1" applyFont="1" applyFill="1"/>
    <xf numFmtId="0" fontId="12" fillId="0" borderId="5" xfId="794" applyNumberFormat="1" applyFont="1" applyFill="1" applyBorder="1" applyAlignment="1">
      <alignment horizontal="center" vertical="center"/>
    </xf>
    <xf numFmtId="49" fontId="54" fillId="0" borderId="5" xfId="116" applyNumberFormat="1" applyFont="1" applyFill="1" applyBorder="1" applyAlignment="1">
      <alignment horizontal="left" vertical="center"/>
    </xf>
    <xf numFmtId="49" fontId="18" fillId="0" borderId="5" xfId="116" applyNumberFormat="1" applyFont="1" applyFill="1" applyBorder="1" applyAlignment="1">
      <alignment horizontal="center" vertical="center"/>
    </xf>
    <xf numFmtId="49" fontId="50" fillId="0" borderId="5" xfId="116" applyNumberFormat="1" applyFont="1" applyFill="1" applyBorder="1" applyAlignment="1">
      <alignment horizontal="center" vertical="center"/>
    </xf>
    <xf numFmtId="0" fontId="50" fillId="0" borderId="5" xfId="116" applyNumberFormat="1" applyFont="1" applyFill="1" applyBorder="1" applyAlignment="1">
      <alignment horizontal="center" vertical="center"/>
    </xf>
    <xf numFmtId="0" fontId="11" fillId="0" borderId="0" xfId="160" applyFont="1" applyFill="1" applyAlignment="1">
      <alignment horizontal="left"/>
    </xf>
    <xf numFmtId="49" fontId="12" fillId="0" borderId="0" xfId="160" applyNumberFormat="1" applyFont="1" applyFill="1" applyAlignment="1">
      <alignment horizontal="center"/>
    </xf>
    <xf numFmtId="0" fontId="12" fillId="0" borderId="0" xfId="160" applyFont="1" applyFill="1" applyAlignment="1">
      <alignment horizontal="center"/>
    </xf>
    <xf numFmtId="0" fontId="18" fillId="0" borderId="0" xfId="160" applyFont="1" applyFill="1" applyAlignment="1">
      <alignment horizontal="center"/>
    </xf>
    <xf numFmtId="0" fontId="10" fillId="0" borderId="0" xfId="160" applyFont="1" applyFill="1"/>
    <xf numFmtId="49" fontId="11" fillId="0" borderId="0" xfId="160" applyNumberFormat="1" applyFont="1" applyFill="1" applyAlignment="1">
      <alignment horizontal="center"/>
    </xf>
    <xf numFmtId="49" fontId="12" fillId="0" borderId="0" xfId="160" applyNumberFormat="1" applyFont="1" applyFill="1"/>
    <xf numFmtId="49" fontId="13" fillId="0" borderId="0" xfId="160" applyNumberFormat="1" applyFont="1" applyFill="1" applyAlignment="1">
      <alignment horizontal="right"/>
    </xf>
    <xf numFmtId="0" fontId="11" fillId="0" borderId="0" xfId="160" applyNumberFormat="1" applyFont="1" applyFill="1" applyAlignment="1">
      <alignment vertical="center"/>
    </xf>
    <xf numFmtId="0" fontId="17" fillId="0" borderId="0" xfId="160" applyFont="1" applyFill="1" applyAlignment="1">
      <alignment vertical="center"/>
    </xf>
    <xf numFmtId="49" fontId="11" fillId="0" borderId="0" xfId="160" applyNumberFormat="1" applyFont="1" applyFill="1" applyAlignment="1">
      <alignment horizontal="left"/>
    </xf>
    <xf numFmtId="0" fontId="55" fillId="0" borderId="0" xfId="160" applyNumberFormat="1" applyFont="1" applyFill="1"/>
    <xf numFmtId="49" fontId="55" fillId="0" borderId="0" xfId="160" applyNumberFormat="1" applyFont="1" applyFill="1"/>
    <xf numFmtId="0" fontId="12" fillId="0" borderId="0" xfId="160" applyNumberFormat="1" applyFont="1" applyFill="1" applyAlignment="1">
      <alignment horizontal="center"/>
    </xf>
    <xf numFmtId="2" fontId="17" fillId="0" borderId="0" xfId="160" applyNumberFormat="1" applyFont="1" applyFill="1" applyAlignment="1">
      <alignment horizontal="left"/>
    </xf>
    <xf numFmtId="0" fontId="20" fillId="0" borderId="0" xfId="160" applyFont="1" applyFill="1" applyAlignment="1">
      <alignment horizontal="center"/>
    </xf>
    <xf numFmtId="14" fontId="21" fillId="0" borderId="0" xfId="160" applyNumberFormat="1" applyFont="1" applyFill="1" applyAlignment="1">
      <alignment horizontal="right"/>
    </xf>
    <xf numFmtId="0" fontId="12" fillId="0" borderId="0" xfId="160" applyNumberFormat="1" applyFont="1" applyFill="1"/>
    <xf numFmtId="49" fontId="18" fillId="0" borderId="0" xfId="160" applyNumberFormat="1" applyFont="1" applyFill="1"/>
    <xf numFmtId="0" fontId="20" fillId="0" borderId="10" xfId="794" applyFont="1" applyFill="1" applyBorder="1" applyAlignment="1">
      <alignment horizontal="center" vertical="center" wrapText="1"/>
    </xf>
    <xf numFmtId="49" fontId="56" fillId="0" borderId="9" xfId="160" applyNumberFormat="1" applyFont="1" applyFill="1" applyBorder="1" applyAlignment="1">
      <alignment horizontal="right" vertical="center"/>
    </xf>
    <xf numFmtId="49" fontId="56" fillId="0" borderId="17" xfId="160" applyNumberFormat="1" applyFont="1" applyFill="1" applyBorder="1" applyAlignment="1">
      <alignment horizontal="left" vertical="center"/>
    </xf>
    <xf numFmtId="49" fontId="57" fillId="0" borderId="18" xfId="160" applyNumberFormat="1" applyFont="1" applyFill="1" applyBorder="1" applyAlignment="1">
      <alignment horizontal="center" vertical="center"/>
    </xf>
    <xf numFmtId="0" fontId="57" fillId="0" borderId="18" xfId="160" applyFont="1" applyFill="1" applyBorder="1" applyAlignment="1">
      <alignment horizontal="center" vertical="center"/>
    </xf>
    <xf numFmtId="49" fontId="56" fillId="0" borderId="3" xfId="160" applyNumberFormat="1" applyFont="1" applyFill="1" applyBorder="1" applyAlignment="1">
      <alignment horizontal="center" vertical="center"/>
    </xf>
    <xf numFmtId="49" fontId="18" fillId="0" borderId="12" xfId="160" applyNumberFormat="1" applyFont="1" applyFill="1" applyBorder="1" applyAlignment="1">
      <alignment horizontal="center" vertical="center"/>
    </xf>
    <xf numFmtId="49" fontId="18" fillId="0" borderId="13" xfId="160" applyNumberFormat="1" applyFont="1" applyFill="1" applyBorder="1" applyAlignment="1">
      <alignment horizontal="center" vertical="center"/>
    </xf>
    <xf numFmtId="49" fontId="18" fillId="0" borderId="14" xfId="160" applyNumberFormat="1" applyFont="1" applyFill="1" applyBorder="1" applyAlignment="1">
      <alignment horizontal="center" vertical="center"/>
    </xf>
    <xf numFmtId="49" fontId="56" fillId="0" borderId="8" xfId="160" applyNumberFormat="1" applyFont="1" applyFill="1" applyBorder="1" applyAlignment="1">
      <alignment horizontal="center" vertical="center"/>
    </xf>
    <xf numFmtId="49" fontId="56" fillId="0" borderId="10" xfId="160" applyNumberFormat="1" applyFont="1" applyFill="1" applyBorder="1" applyAlignment="1">
      <alignment horizontal="center" vertical="center"/>
    </xf>
    <xf numFmtId="49" fontId="56" fillId="0" borderId="11" xfId="160" applyNumberFormat="1" applyFont="1" applyFill="1" applyBorder="1" applyAlignment="1">
      <alignment horizontal="center" vertical="center"/>
    </xf>
    <xf numFmtId="49" fontId="12" fillId="0" borderId="0" xfId="160" applyNumberFormat="1" applyFont="1" applyFill="1" applyAlignment="1">
      <alignment vertical="center"/>
    </xf>
    <xf numFmtId="0" fontId="12" fillId="0" borderId="15" xfId="160" applyNumberFormat="1" applyFont="1" applyFill="1" applyBorder="1" applyAlignment="1">
      <alignment horizontal="center" vertical="center"/>
    </xf>
    <xf numFmtId="0" fontId="56" fillId="0" borderId="15" xfId="160" applyFont="1" applyFill="1" applyBorder="1" applyAlignment="1">
      <alignment horizontal="right" vertical="center"/>
    </xf>
    <xf numFmtId="0" fontId="55" fillId="0" borderId="16" xfId="160" applyFont="1" applyFill="1" applyBorder="1" applyAlignment="1">
      <alignment horizontal="left" vertical="center"/>
    </xf>
    <xf numFmtId="165" fontId="56" fillId="0" borderId="16" xfId="160" applyNumberFormat="1" applyFont="1" applyFill="1" applyBorder="1" applyAlignment="1">
      <alignment horizontal="center" vertical="center"/>
    </xf>
    <xf numFmtId="0" fontId="57" fillId="0" borderId="5" xfId="160" applyFont="1" applyFill="1" applyBorder="1" applyAlignment="1">
      <alignment horizontal="left" vertical="center"/>
    </xf>
    <xf numFmtId="49" fontId="57" fillId="0" borderId="5" xfId="160" applyNumberFormat="1" applyFont="1" applyFill="1" applyBorder="1" applyAlignment="1">
      <alignment horizontal="left" vertical="center"/>
    </xf>
    <xf numFmtId="1" fontId="18" fillId="0" borderId="5" xfId="160" applyNumberFormat="1" applyFont="1" applyFill="1" applyBorder="1" applyAlignment="1">
      <alignment horizontal="center" vertical="center"/>
    </xf>
    <xf numFmtId="2" fontId="18" fillId="0" borderId="5" xfId="160" applyNumberFormat="1" applyFont="1" applyFill="1" applyBorder="1" applyAlignment="1">
      <alignment horizontal="center" vertical="center"/>
    </xf>
    <xf numFmtId="1" fontId="12" fillId="0" borderId="5" xfId="160" applyNumberFormat="1" applyFont="1" applyFill="1" applyBorder="1" applyAlignment="1">
      <alignment horizontal="center" vertical="center"/>
    </xf>
    <xf numFmtId="0" fontId="55" fillId="0" borderId="0" xfId="116" applyFont="1" applyFill="1" applyAlignment="1">
      <alignment horizontal="center"/>
    </xf>
    <xf numFmtId="49" fontId="12" fillId="0" borderId="11" xfId="116" applyNumberFormat="1" applyFont="1" applyFill="1" applyBorder="1" applyAlignment="1">
      <alignment horizontal="center" vertical="center" wrapText="1"/>
    </xf>
    <xf numFmtId="49" fontId="22" fillId="0" borderId="11" xfId="116" applyNumberFormat="1" applyFont="1" applyFill="1" applyBorder="1" applyAlignment="1">
      <alignment horizontal="center" vertical="center" wrapText="1"/>
    </xf>
    <xf numFmtId="0" fontId="58" fillId="0" borderId="0" xfId="116" applyFont="1" applyFill="1" applyAlignment="1">
      <alignment horizontal="center"/>
    </xf>
    <xf numFmtId="2" fontId="12" fillId="0" borderId="5" xfId="799" applyNumberFormat="1" applyFont="1" applyFill="1" applyBorder="1" applyAlignment="1">
      <alignment horizontal="center" vertical="center"/>
    </xf>
    <xf numFmtId="2" fontId="12" fillId="0" borderId="5" xfId="800" applyNumberFormat="1" applyFont="1" applyFill="1" applyBorder="1" applyAlignment="1">
      <alignment horizontal="center" vertical="center"/>
    </xf>
    <xf numFmtId="0" fontId="12" fillId="0" borderId="15" xfId="161" applyNumberFormat="1" applyFont="1" applyFill="1" applyBorder="1" applyAlignment="1">
      <alignment horizontal="center" vertical="center"/>
    </xf>
    <xf numFmtId="0" fontId="12" fillId="0" borderId="15" xfId="161" applyFont="1" applyFill="1" applyBorder="1" applyAlignment="1">
      <alignment horizontal="right" vertical="center"/>
    </xf>
    <xf numFmtId="0" fontId="18" fillId="0" borderId="16" xfId="161" applyFont="1" applyFill="1" applyBorder="1" applyAlignment="1">
      <alignment horizontal="left" vertical="center"/>
    </xf>
    <xf numFmtId="165" fontId="12" fillId="0" borderId="16" xfId="161" applyNumberFormat="1" applyFont="1" applyFill="1" applyBorder="1" applyAlignment="1">
      <alignment horizontal="center" vertical="center"/>
    </xf>
    <xf numFmtId="0" fontId="20" fillId="0" borderId="5" xfId="161" applyFont="1" applyFill="1" applyBorder="1" applyAlignment="1">
      <alignment horizontal="left" vertical="center"/>
    </xf>
    <xf numFmtId="49" fontId="20" fillId="0" borderId="5" xfId="161" applyNumberFormat="1" applyFont="1" applyFill="1" applyBorder="1" applyAlignment="1">
      <alignment horizontal="left" vertical="center"/>
    </xf>
    <xf numFmtId="1" fontId="18" fillId="0" borderId="5" xfId="161" applyNumberFormat="1" applyFont="1" applyFill="1" applyBorder="1" applyAlignment="1">
      <alignment horizontal="center" vertical="center"/>
    </xf>
    <xf numFmtId="2" fontId="12" fillId="0" borderId="5" xfId="161" applyNumberFormat="1" applyFont="1" applyFill="1" applyBorder="1" applyAlignment="1">
      <alignment horizontal="center" vertical="center"/>
    </xf>
    <xf numFmtId="1" fontId="12" fillId="0" borderId="5" xfId="161" applyNumberFormat="1" applyFont="1" applyFill="1" applyBorder="1" applyAlignment="1">
      <alignment horizontal="center" vertical="center"/>
    </xf>
    <xf numFmtId="2" fontId="18" fillId="0" borderId="5" xfId="161" applyNumberFormat="1" applyFont="1" applyFill="1" applyBorder="1" applyAlignment="1">
      <alignment horizontal="center" vertical="center"/>
    </xf>
    <xf numFmtId="49" fontId="12" fillId="0" borderId="0" xfId="161" applyNumberFormat="1" applyFont="1" applyFill="1"/>
    <xf numFmtId="0" fontId="49" fillId="26" borderId="0" xfId="794" applyFont="1" applyFill="1" applyAlignment="1">
      <alignment horizontal="left" vertical="center"/>
    </xf>
    <xf numFmtId="0" fontId="18" fillId="0" borderId="0" xfId="116" applyFont="1" applyFill="1" applyAlignment="1">
      <alignment horizontal="center"/>
    </xf>
    <xf numFmtId="0" fontId="41" fillId="0" borderId="0" xfId="798" applyFont="1" applyAlignment="1">
      <alignment horizontal="left"/>
    </xf>
    <xf numFmtId="49" fontId="59" fillId="0" borderId="0" xfId="798" applyNumberFormat="1" applyFont="1" applyAlignment="1">
      <alignment horizontal="left"/>
    </xf>
    <xf numFmtId="0" fontId="59" fillId="0" borderId="0" xfId="798" applyFont="1" applyAlignment="1">
      <alignment horizontal="left"/>
    </xf>
    <xf numFmtId="0" fontId="60" fillId="0" borderId="0" xfId="798" applyNumberFormat="1" applyFont="1" applyFill="1" applyBorder="1" applyAlignment="1">
      <alignment horizontal="left"/>
    </xf>
    <xf numFmtId="0" fontId="59" fillId="0" borderId="0" xfId="798" applyNumberFormat="1" applyFont="1" applyAlignment="1">
      <alignment horizontal="left"/>
    </xf>
    <xf numFmtId="49" fontId="17" fillId="0" borderId="0" xfId="798" applyNumberFormat="1" applyFont="1"/>
    <xf numFmtId="0" fontId="17" fillId="0" borderId="0" xfId="798" applyFont="1"/>
    <xf numFmtId="0" fontId="61" fillId="0" borderId="0" xfId="798" applyNumberFormat="1" applyFont="1" applyFill="1" applyBorder="1" applyAlignment="1">
      <alignment horizontal="center"/>
    </xf>
    <xf numFmtId="49" fontId="20" fillId="0" borderId="0" xfId="798" applyNumberFormat="1" applyFont="1" applyAlignment="1">
      <alignment horizontal="center" wrapText="1"/>
    </xf>
    <xf numFmtId="49" fontId="20" fillId="0" borderId="0" xfId="798" applyNumberFormat="1" applyFont="1" applyAlignment="1">
      <alignment horizontal="center" vertical="top" wrapText="1"/>
    </xf>
    <xf numFmtId="0" fontId="17" fillId="0" borderId="0" xfId="798" applyNumberFormat="1" applyFont="1" applyAlignment="1">
      <alignment horizontal="left"/>
    </xf>
    <xf numFmtId="0" fontId="17" fillId="0" borderId="0" xfId="798" applyFont="1" applyAlignment="1">
      <alignment horizontal="left"/>
    </xf>
    <xf numFmtId="0" fontId="62" fillId="0" borderId="0" xfId="0" applyFont="1"/>
    <xf numFmtId="0" fontId="62" fillId="0" borderId="0" xfId="0" applyFont="1" applyAlignment="1">
      <alignment horizontal="center"/>
    </xf>
    <xf numFmtId="0" fontId="63" fillId="0" borderId="0" xfId="116" applyFont="1" applyFill="1" applyAlignment="1">
      <alignment horizontal="center"/>
    </xf>
    <xf numFmtId="49" fontId="12" fillId="0" borderId="19" xfId="116" applyNumberFormat="1" applyFont="1" applyFill="1" applyBorder="1" applyAlignment="1">
      <alignment horizontal="center"/>
    </xf>
    <xf numFmtId="49" fontId="12" fillId="0" borderId="20" xfId="116" applyNumberFormat="1" applyFont="1" applyFill="1" applyBorder="1" applyAlignment="1">
      <alignment horizontal="center"/>
    </xf>
    <xf numFmtId="49" fontId="12" fillId="0" borderId="21" xfId="116" applyNumberFormat="1" applyFont="1" applyFill="1" applyBorder="1" applyAlignment="1">
      <alignment horizontal="center"/>
    </xf>
    <xf numFmtId="49" fontId="12" fillId="0" borderId="19" xfId="160" applyNumberFormat="1" applyFont="1" applyFill="1" applyBorder="1" applyAlignment="1">
      <alignment horizontal="center"/>
    </xf>
    <xf numFmtId="49" fontId="12" fillId="0" borderId="20" xfId="160" applyNumberFormat="1" applyFont="1" applyFill="1" applyBorder="1" applyAlignment="1">
      <alignment horizontal="center"/>
    </xf>
    <xf numFmtId="49" fontId="12" fillId="0" borderId="21" xfId="160" applyNumberFormat="1" applyFont="1" applyFill="1" applyBorder="1" applyAlignment="1">
      <alignment horizontal="center"/>
    </xf>
    <xf numFmtId="49" fontId="46" fillId="0" borderId="19" xfId="116" applyNumberFormat="1" applyFont="1" applyFill="1" applyBorder="1" applyAlignment="1">
      <alignment horizontal="center"/>
    </xf>
    <xf numFmtId="49" fontId="46" fillId="0" borderId="20" xfId="116" applyNumberFormat="1" applyFont="1" applyFill="1" applyBorder="1" applyAlignment="1">
      <alignment horizontal="center"/>
    </xf>
    <xf numFmtId="49" fontId="46" fillId="0" borderId="21" xfId="116" applyNumberFormat="1" applyFont="1" applyFill="1" applyBorder="1" applyAlignment="1">
      <alignment horizontal="center"/>
    </xf>
  </cellXfs>
  <cellStyles count="81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 Currency (0)" xfId="26" xr:uid="{00000000-0005-0000-0000-000019000000}"/>
    <cellStyle name="Calc Currency (2)" xfId="27" xr:uid="{00000000-0005-0000-0000-00001A000000}"/>
    <cellStyle name="Calc Percent (0)" xfId="28" xr:uid="{00000000-0005-0000-0000-00001B000000}"/>
    <cellStyle name="Calc Percent (1)" xfId="29" xr:uid="{00000000-0005-0000-0000-00001C000000}"/>
    <cellStyle name="Calc Percent (2)" xfId="30" xr:uid="{00000000-0005-0000-0000-00001D000000}"/>
    <cellStyle name="Calc Units (0)" xfId="31" xr:uid="{00000000-0005-0000-0000-00001E000000}"/>
    <cellStyle name="Calc Units (1)" xfId="32" xr:uid="{00000000-0005-0000-0000-00001F000000}"/>
    <cellStyle name="Calc Units (2)" xfId="33" xr:uid="{00000000-0005-0000-0000-000020000000}"/>
    <cellStyle name="Calculation" xfId="34" xr:uid="{00000000-0005-0000-0000-000021000000}"/>
    <cellStyle name="Check Cell" xfId="35" xr:uid="{00000000-0005-0000-0000-000022000000}"/>
    <cellStyle name="Comma [00]" xfId="36" xr:uid="{00000000-0005-0000-0000-000023000000}"/>
    <cellStyle name="Comma 10" xfId="37" xr:uid="{00000000-0005-0000-0000-000024000000}"/>
    <cellStyle name="Comma 11" xfId="38" xr:uid="{00000000-0005-0000-0000-000025000000}"/>
    <cellStyle name="Comma 12" xfId="39" xr:uid="{00000000-0005-0000-0000-000026000000}"/>
    <cellStyle name="Comma 13" xfId="40" xr:uid="{00000000-0005-0000-0000-000027000000}"/>
    <cellStyle name="Comma 14" xfId="41" xr:uid="{00000000-0005-0000-0000-000028000000}"/>
    <cellStyle name="Comma 15" xfId="42" xr:uid="{00000000-0005-0000-0000-000029000000}"/>
    <cellStyle name="Comma 16" xfId="43" xr:uid="{00000000-0005-0000-0000-00002A000000}"/>
    <cellStyle name="Comma 17" xfId="44" xr:uid="{00000000-0005-0000-0000-00002B000000}"/>
    <cellStyle name="Comma 18" xfId="45" xr:uid="{00000000-0005-0000-0000-00002C000000}"/>
    <cellStyle name="Comma 19" xfId="46" xr:uid="{00000000-0005-0000-0000-00002D000000}"/>
    <cellStyle name="Comma 2" xfId="47" xr:uid="{00000000-0005-0000-0000-00002E000000}"/>
    <cellStyle name="Comma 2 2" xfId="48" xr:uid="{00000000-0005-0000-0000-00002F000000}"/>
    <cellStyle name="Comma 2 3" xfId="49" xr:uid="{00000000-0005-0000-0000-000030000000}"/>
    <cellStyle name="Comma 2_DALYVIAI" xfId="50" xr:uid="{00000000-0005-0000-0000-000031000000}"/>
    <cellStyle name="Comma 20" xfId="51" xr:uid="{00000000-0005-0000-0000-000032000000}"/>
    <cellStyle name="Comma 21" xfId="52" xr:uid="{00000000-0005-0000-0000-000033000000}"/>
    <cellStyle name="Comma 22" xfId="53" xr:uid="{00000000-0005-0000-0000-000034000000}"/>
    <cellStyle name="Comma 23" xfId="54" xr:uid="{00000000-0005-0000-0000-000035000000}"/>
    <cellStyle name="Comma 24" xfId="55" xr:uid="{00000000-0005-0000-0000-000036000000}"/>
    <cellStyle name="Comma 25" xfId="56" xr:uid="{00000000-0005-0000-0000-000037000000}"/>
    <cellStyle name="Comma 26" xfId="57" xr:uid="{00000000-0005-0000-0000-000038000000}"/>
    <cellStyle name="Comma 27" xfId="58" xr:uid="{00000000-0005-0000-0000-000039000000}"/>
    <cellStyle name="Comma 28" xfId="59" xr:uid="{00000000-0005-0000-0000-00003A000000}"/>
    <cellStyle name="Comma 29" xfId="60" xr:uid="{00000000-0005-0000-0000-00003B000000}"/>
    <cellStyle name="Comma 3" xfId="61" xr:uid="{00000000-0005-0000-0000-00003C000000}"/>
    <cellStyle name="Comma 30" xfId="62" xr:uid="{00000000-0005-0000-0000-00003D000000}"/>
    <cellStyle name="Comma 30 2" xfId="63" xr:uid="{00000000-0005-0000-0000-00003E000000}"/>
    <cellStyle name="Comma 30 3" xfId="64" xr:uid="{00000000-0005-0000-0000-00003F000000}"/>
    <cellStyle name="Comma 31" xfId="65" xr:uid="{00000000-0005-0000-0000-000040000000}"/>
    <cellStyle name="Comma 32" xfId="66" xr:uid="{00000000-0005-0000-0000-000041000000}"/>
    <cellStyle name="Comma 33" xfId="67" xr:uid="{00000000-0005-0000-0000-000042000000}"/>
    <cellStyle name="Comma 34" xfId="68" xr:uid="{00000000-0005-0000-0000-000043000000}"/>
    <cellStyle name="Comma 35" xfId="69" xr:uid="{00000000-0005-0000-0000-000044000000}"/>
    <cellStyle name="Comma 4" xfId="70" xr:uid="{00000000-0005-0000-0000-000045000000}"/>
    <cellStyle name="Comma 5" xfId="71" xr:uid="{00000000-0005-0000-0000-000046000000}"/>
    <cellStyle name="Comma 6" xfId="72" xr:uid="{00000000-0005-0000-0000-000047000000}"/>
    <cellStyle name="Comma 7" xfId="73" xr:uid="{00000000-0005-0000-0000-000048000000}"/>
    <cellStyle name="Comma 8" xfId="74" xr:uid="{00000000-0005-0000-0000-000049000000}"/>
    <cellStyle name="Comma 9" xfId="75" xr:uid="{00000000-0005-0000-0000-00004A000000}"/>
    <cellStyle name="Currency [00]" xfId="76" xr:uid="{00000000-0005-0000-0000-00004B000000}"/>
    <cellStyle name="Currency 2" xfId="77" xr:uid="{00000000-0005-0000-0000-00004C000000}"/>
    <cellStyle name="Date Short" xfId="78" xr:uid="{00000000-0005-0000-0000-00004D000000}"/>
    <cellStyle name="Dziesiętny [0]_PLDT" xfId="79" xr:uid="{00000000-0005-0000-0000-00004E000000}"/>
    <cellStyle name="Dziesiętny_PLDT" xfId="80" xr:uid="{00000000-0005-0000-0000-00004F000000}"/>
    <cellStyle name="Enter Currency (0)" xfId="81" xr:uid="{00000000-0005-0000-0000-000050000000}"/>
    <cellStyle name="Enter Currency (2)" xfId="82" xr:uid="{00000000-0005-0000-0000-000051000000}"/>
    <cellStyle name="Enter Units (0)" xfId="83" xr:uid="{00000000-0005-0000-0000-000052000000}"/>
    <cellStyle name="Enter Units (1)" xfId="84" xr:uid="{00000000-0005-0000-0000-000053000000}"/>
    <cellStyle name="Enter Units (2)" xfId="85" xr:uid="{00000000-0005-0000-0000-000054000000}"/>
    <cellStyle name="Grey" xfId="86" xr:uid="{00000000-0005-0000-0000-000055000000}"/>
    <cellStyle name="Header1" xfId="87" xr:uid="{00000000-0005-0000-0000-000056000000}"/>
    <cellStyle name="Header2" xfId="88" xr:uid="{00000000-0005-0000-0000-000057000000}"/>
    <cellStyle name="Hiperłącze" xfId="89" xr:uid="{00000000-0005-0000-0000-000058000000}"/>
    <cellStyle name="Input" xfId="90" xr:uid="{00000000-0005-0000-0000-000059000000}"/>
    <cellStyle name="Input [yellow]" xfId="91" xr:uid="{00000000-0005-0000-0000-00005A000000}"/>
    <cellStyle name="Link Currency (0)" xfId="92" xr:uid="{00000000-0005-0000-0000-00005B000000}"/>
    <cellStyle name="Link Currency (2)" xfId="93" xr:uid="{00000000-0005-0000-0000-00005C000000}"/>
    <cellStyle name="Link Units (0)" xfId="94" xr:uid="{00000000-0005-0000-0000-00005D000000}"/>
    <cellStyle name="Link Units (1)" xfId="95" xr:uid="{00000000-0005-0000-0000-00005E000000}"/>
    <cellStyle name="Link Units (2)" xfId="96" xr:uid="{00000000-0005-0000-0000-00005F000000}"/>
    <cellStyle name="Linked Cell" xfId="97" xr:uid="{00000000-0005-0000-0000-000060000000}"/>
    <cellStyle name="Neutral" xfId="98" xr:uid="{00000000-0005-0000-0000-000061000000}"/>
    <cellStyle name="Normal" xfId="0" builtinId="0"/>
    <cellStyle name="Normal - Style1" xfId="99" xr:uid="{00000000-0005-0000-0000-000063000000}"/>
    <cellStyle name="Normal 10" xfId="100" xr:uid="{00000000-0005-0000-0000-000064000000}"/>
    <cellStyle name="Normal 10 2" xfId="101" xr:uid="{00000000-0005-0000-0000-000065000000}"/>
    <cellStyle name="Normal 10 2 2" xfId="102" xr:uid="{00000000-0005-0000-0000-000066000000}"/>
    <cellStyle name="Normal 10 2 2 2" xfId="103" xr:uid="{00000000-0005-0000-0000-000067000000}"/>
    <cellStyle name="Normal 10 2 2 3" xfId="104" xr:uid="{00000000-0005-0000-0000-000068000000}"/>
    <cellStyle name="Normal 10 2 2 4" xfId="105" xr:uid="{00000000-0005-0000-0000-000069000000}"/>
    <cellStyle name="Normal 10 2 2_4x200 V" xfId="106" xr:uid="{00000000-0005-0000-0000-00006A000000}"/>
    <cellStyle name="Normal 10 2 3" xfId="107" xr:uid="{00000000-0005-0000-0000-00006B000000}"/>
    <cellStyle name="Normal 10 2 4" xfId="108" xr:uid="{00000000-0005-0000-0000-00006C000000}"/>
    <cellStyle name="Normal 10 2 5" xfId="109" xr:uid="{00000000-0005-0000-0000-00006D000000}"/>
    <cellStyle name="Normal 10 2_4x200 M" xfId="110" xr:uid="{00000000-0005-0000-0000-00006E000000}"/>
    <cellStyle name="Normal 10 3" xfId="111" xr:uid="{00000000-0005-0000-0000-00006F000000}"/>
    <cellStyle name="Normal 10 3 2" xfId="112" xr:uid="{00000000-0005-0000-0000-000070000000}"/>
    <cellStyle name="Normal 10 3 3" xfId="113" xr:uid="{00000000-0005-0000-0000-000071000000}"/>
    <cellStyle name="Normal 10 3 4" xfId="114" xr:uid="{00000000-0005-0000-0000-000072000000}"/>
    <cellStyle name="Normal 10 3_4x200 M" xfId="115" xr:uid="{00000000-0005-0000-0000-000073000000}"/>
    <cellStyle name="Normal 10 4" xfId="116" xr:uid="{00000000-0005-0000-0000-000074000000}"/>
    <cellStyle name="Normal 10 5" xfId="117" xr:uid="{00000000-0005-0000-0000-000075000000}"/>
    <cellStyle name="Normal 10 5 2" xfId="118" xr:uid="{00000000-0005-0000-0000-000076000000}"/>
    <cellStyle name="Normal 10 5 3" xfId="119" xr:uid="{00000000-0005-0000-0000-000077000000}"/>
    <cellStyle name="Normal 10 5 4" xfId="120" xr:uid="{00000000-0005-0000-0000-000078000000}"/>
    <cellStyle name="Normal 10 5_DALYVIAI" xfId="121" xr:uid="{00000000-0005-0000-0000-000079000000}"/>
    <cellStyle name="Normal 10 6" xfId="122" xr:uid="{00000000-0005-0000-0000-00007A000000}"/>
    <cellStyle name="Normal 10 7" xfId="123" xr:uid="{00000000-0005-0000-0000-00007B000000}"/>
    <cellStyle name="Normal 10_4x200 V" xfId="124" xr:uid="{00000000-0005-0000-0000-00007C000000}"/>
    <cellStyle name="Normal 11" xfId="125" xr:uid="{00000000-0005-0000-0000-00007D000000}"/>
    <cellStyle name="Normal 11 2" xfId="126" xr:uid="{00000000-0005-0000-0000-00007E000000}"/>
    <cellStyle name="Normal 11 2 2" xfId="127" xr:uid="{00000000-0005-0000-0000-00007F000000}"/>
    <cellStyle name="Normal 11 2 3" xfId="128" xr:uid="{00000000-0005-0000-0000-000080000000}"/>
    <cellStyle name="Normal 11 2 4" xfId="129" xr:uid="{00000000-0005-0000-0000-000081000000}"/>
    <cellStyle name="Normal 11 2_4x200 M" xfId="130" xr:uid="{00000000-0005-0000-0000-000082000000}"/>
    <cellStyle name="Normal 11 3" xfId="131" xr:uid="{00000000-0005-0000-0000-000083000000}"/>
    <cellStyle name="Normal 11 3 2" xfId="132" xr:uid="{00000000-0005-0000-0000-000084000000}"/>
    <cellStyle name="Normal 11 3 3" xfId="133" xr:uid="{00000000-0005-0000-0000-000085000000}"/>
    <cellStyle name="Normal 11 3 4" xfId="134" xr:uid="{00000000-0005-0000-0000-000086000000}"/>
    <cellStyle name="Normal 11 3_4x200 M" xfId="135" xr:uid="{00000000-0005-0000-0000-000087000000}"/>
    <cellStyle name="Normal 11 4" xfId="136" xr:uid="{00000000-0005-0000-0000-000088000000}"/>
    <cellStyle name="Normal 11 5" xfId="137" xr:uid="{00000000-0005-0000-0000-000089000000}"/>
    <cellStyle name="Normal 11 5 2" xfId="138" xr:uid="{00000000-0005-0000-0000-00008A000000}"/>
    <cellStyle name="Normal 11 5 3" xfId="139" xr:uid="{00000000-0005-0000-0000-00008B000000}"/>
    <cellStyle name="Normal 11 5 4" xfId="140" xr:uid="{00000000-0005-0000-0000-00008C000000}"/>
    <cellStyle name="Normal 11 5_DALYVIAI" xfId="141" xr:uid="{00000000-0005-0000-0000-00008D000000}"/>
    <cellStyle name="Normal 11 6" xfId="142" xr:uid="{00000000-0005-0000-0000-00008E000000}"/>
    <cellStyle name="Normal 11 7" xfId="143" xr:uid="{00000000-0005-0000-0000-00008F000000}"/>
    <cellStyle name="Normal 11_4x200 M" xfId="144" xr:uid="{00000000-0005-0000-0000-000090000000}"/>
    <cellStyle name="Normal 12" xfId="145" xr:uid="{00000000-0005-0000-0000-000091000000}"/>
    <cellStyle name="Normal 12 2" xfId="146" xr:uid="{00000000-0005-0000-0000-000092000000}"/>
    <cellStyle name="Normal 12 2 2" xfId="147" xr:uid="{00000000-0005-0000-0000-000093000000}"/>
    <cellStyle name="Normal 12 2 3" xfId="148" xr:uid="{00000000-0005-0000-0000-000094000000}"/>
    <cellStyle name="Normal 12 2 4" xfId="149" xr:uid="{00000000-0005-0000-0000-000095000000}"/>
    <cellStyle name="Normal 12 2_4x200 M" xfId="150" xr:uid="{00000000-0005-0000-0000-000096000000}"/>
    <cellStyle name="Normal 12 3" xfId="151" xr:uid="{00000000-0005-0000-0000-000097000000}"/>
    <cellStyle name="Normal 12 4" xfId="152" xr:uid="{00000000-0005-0000-0000-000098000000}"/>
    <cellStyle name="Normal 12 4 2" xfId="153" xr:uid="{00000000-0005-0000-0000-000099000000}"/>
    <cellStyle name="Normal 12 4 3" xfId="154" xr:uid="{00000000-0005-0000-0000-00009A000000}"/>
    <cellStyle name="Normal 12 4 4" xfId="155" xr:uid="{00000000-0005-0000-0000-00009B000000}"/>
    <cellStyle name="Normal 12 4_DALYVIAI" xfId="156" xr:uid="{00000000-0005-0000-0000-00009C000000}"/>
    <cellStyle name="Normal 12 5" xfId="157" xr:uid="{00000000-0005-0000-0000-00009D000000}"/>
    <cellStyle name="Normal 12 6" xfId="158" xr:uid="{00000000-0005-0000-0000-00009E000000}"/>
    <cellStyle name="Normal 12_4x200 M" xfId="159" xr:uid="{00000000-0005-0000-0000-00009F000000}"/>
    <cellStyle name="Normal 13" xfId="160" xr:uid="{00000000-0005-0000-0000-0000A0000000}"/>
    <cellStyle name="Normal 13 2" xfId="161" xr:uid="{00000000-0005-0000-0000-0000A1000000}"/>
    <cellStyle name="Normal 13 2 2" xfId="162" xr:uid="{00000000-0005-0000-0000-0000A2000000}"/>
    <cellStyle name="Normal 13 2 2 2" xfId="163" xr:uid="{00000000-0005-0000-0000-0000A3000000}"/>
    <cellStyle name="Normal 13 2 2 3" xfId="164" xr:uid="{00000000-0005-0000-0000-0000A4000000}"/>
    <cellStyle name="Normal 13 2 2 4" xfId="165" xr:uid="{00000000-0005-0000-0000-0000A5000000}"/>
    <cellStyle name="Normal 13 2 2_4x200 M" xfId="166" xr:uid="{00000000-0005-0000-0000-0000A6000000}"/>
    <cellStyle name="Normal 13 2 3" xfId="167" xr:uid="{00000000-0005-0000-0000-0000A7000000}"/>
    <cellStyle name="Normal 13 2 4" xfId="168" xr:uid="{00000000-0005-0000-0000-0000A8000000}"/>
    <cellStyle name="Normal 13 2 5" xfId="169" xr:uid="{00000000-0005-0000-0000-0000A9000000}"/>
    <cellStyle name="Normal 13 2_DALYVIAI" xfId="170" xr:uid="{00000000-0005-0000-0000-0000AA000000}"/>
    <cellStyle name="Normal 13 3" xfId="171" xr:uid="{00000000-0005-0000-0000-0000AB000000}"/>
    <cellStyle name="Normal 13 3 2" xfId="172" xr:uid="{00000000-0005-0000-0000-0000AC000000}"/>
    <cellStyle name="Normal 13 3 3" xfId="173" xr:uid="{00000000-0005-0000-0000-0000AD000000}"/>
    <cellStyle name="Normal 13 3 4" xfId="174" xr:uid="{00000000-0005-0000-0000-0000AE000000}"/>
    <cellStyle name="Normal 13 3_DALYVIAI" xfId="175" xr:uid="{00000000-0005-0000-0000-0000AF000000}"/>
    <cellStyle name="Normal 13 4" xfId="176" xr:uid="{00000000-0005-0000-0000-0000B0000000}"/>
    <cellStyle name="Normal 13 5" xfId="177" xr:uid="{00000000-0005-0000-0000-0000B1000000}"/>
    <cellStyle name="Normal 13_1500 V" xfId="178" xr:uid="{00000000-0005-0000-0000-0000B2000000}"/>
    <cellStyle name="Normal 14" xfId="179" xr:uid="{00000000-0005-0000-0000-0000B3000000}"/>
    <cellStyle name="Normal 14 2" xfId="180" xr:uid="{00000000-0005-0000-0000-0000B4000000}"/>
    <cellStyle name="Normal 14 2 2" xfId="181" xr:uid="{00000000-0005-0000-0000-0000B5000000}"/>
    <cellStyle name="Normal 14 2 2 2" xfId="182" xr:uid="{00000000-0005-0000-0000-0000B6000000}"/>
    <cellStyle name="Normal 14 2 2 3" xfId="183" xr:uid="{00000000-0005-0000-0000-0000B7000000}"/>
    <cellStyle name="Normal 14 2 2 4" xfId="184" xr:uid="{00000000-0005-0000-0000-0000B8000000}"/>
    <cellStyle name="Normal 14 2 2_4x200 M" xfId="185" xr:uid="{00000000-0005-0000-0000-0000B9000000}"/>
    <cellStyle name="Normal 14 2 3" xfId="186" xr:uid="{00000000-0005-0000-0000-0000BA000000}"/>
    <cellStyle name="Normal 14 2 4" xfId="187" xr:uid="{00000000-0005-0000-0000-0000BB000000}"/>
    <cellStyle name="Normal 14 2 5" xfId="188" xr:uid="{00000000-0005-0000-0000-0000BC000000}"/>
    <cellStyle name="Normal 14 2_DALYVIAI" xfId="189" xr:uid="{00000000-0005-0000-0000-0000BD000000}"/>
    <cellStyle name="Normal 14 3" xfId="190" xr:uid="{00000000-0005-0000-0000-0000BE000000}"/>
    <cellStyle name="Normal 14 3 2" xfId="191" xr:uid="{00000000-0005-0000-0000-0000BF000000}"/>
    <cellStyle name="Normal 14 3 3" xfId="192" xr:uid="{00000000-0005-0000-0000-0000C0000000}"/>
    <cellStyle name="Normal 14 3 4" xfId="193" xr:uid="{00000000-0005-0000-0000-0000C1000000}"/>
    <cellStyle name="Normal 14 3_DALYVIAI" xfId="194" xr:uid="{00000000-0005-0000-0000-0000C2000000}"/>
    <cellStyle name="Normal 14 4" xfId="195" xr:uid="{00000000-0005-0000-0000-0000C3000000}"/>
    <cellStyle name="Normal 14 5" xfId="196" xr:uid="{00000000-0005-0000-0000-0000C4000000}"/>
    <cellStyle name="Normal 14_4x200 M" xfId="197" xr:uid="{00000000-0005-0000-0000-0000C5000000}"/>
    <cellStyle name="Normal 15" xfId="198" xr:uid="{00000000-0005-0000-0000-0000C6000000}"/>
    <cellStyle name="Normal 15 2" xfId="199" xr:uid="{00000000-0005-0000-0000-0000C7000000}"/>
    <cellStyle name="Normal 15 2 2" xfId="200" xr:uid="{00000000-0005-0000-0000-0000C8000000}"/>
    <cellStyle name="Normal 15 2 3" xfId="201" xr:uid="{00000000-0005-0000-0000-0000C9000000}"/>
    <cellStyle name="Normal 15 2 4" xfId="202" xr:uid="{00000000-0005-0000-0000-0000CA000000}"/>
    <cellStyle name="Normal 15 2_4x200 M" xfId="203" xr:uid="{00000000-0005-0000-0000-0000CB000000}"/>
    <cellStyle name="Normal 15 3" xfId="204" xr:uid="{00000000-0005-0000-0000-0000CC000000}"/>
    <cellStyle name="Normal 15 4" xfId="205" xr:uid="{00000000-0005-0000-0000-0000CD000000}"/>
    <cellStyle name="Normal 15 4 2" xfId="206" xr:uid="{00000000-0005-0000-0000-0000CE000000}"/>
    <cellStyle name="Normal 15 4 3" xfId="207" xr:uid="{00000000-0005-0000-0000-0000CF000000}"/>
    <cellStyle name="Normal 15 4 4" xfId="208" xr:uid="{00000000-0005-0000-0000-0000D0000000}"/>
    <cellStyle name="Normal 15 4_DALYVIAI" xfId="209" xr:uid="{00000000-0005-0000-0000-0000D1000000}"/>
    <cellStyle name="Normal 15 5" xfId="210" xr:uid="{00000000-0005-0000-0000-0000D2000000}"/>
    <cellStyle name="Normal 15 6" xfId="211" xr:uid="{00000000-0005-0000-0000-0000D3000000}"/>
    <cellStyle name="Normal 15_4x200 M" xfId="212" xr:uid="{00000000-0005-0000-0000-0000D4000000}"/>
    <cellStyle name="Normal 16" xfId="213" xr:uid="{00000000-0005-0000-0000-0000D5000000}"/>
    <cellStyle name="Normal 16 2" xfId="214" xr:uid="{00000000-0005-0000-0000-0000D6000000}"/>
    <cellStyle name="Normal 16 2 2" xfId="215" xr:uid="{00000000-0005-0000-0000-0000D7000000}"/>
    <cellStyle name="Normal 16 2 3" xfId="216" xr:uid="{00000000-0005-0000-0000-0000D8000000}"/>
    <cellStyle name="Normal 16 2 4" xfId="217" xr:uid="{00000000-0005-0000-0000-0000D9000000}"/>
    <cellStyle name="Normal 16 2_4x200 M" xfId="218" xr:uid="{00000000-0005-0000-0000-0000DA000000}"/>
    <cellStyle name="Normal 16 3" xfId="219" xr:uid="{00000000-0005-0000-0000-0000DB000000}"/>
    <cellStyle name="Normal 16_4x200 M" xfId="220" xr:uid="{00000000-0005-0000-0000-0000DC000000}"/>
    <cellStyle name="Normal 17" xfId="221" xr:uid="{00000000-0005-0000-0000-0000DD000000}"/>
    <cellStyle name="Normal 17 2" xfId="222" xr:uid="{00000000-0005-0000-0000-0000DE000000}"/>
    <cellStyle name="Normal 17 2 2" xfId="223" xr:uid="{00000000-0005-0000-0000-0000DF000000}"/>
    <cellStyle name="Normal 17 2 3" xfId="224" xr:uid="{00000000-0005-0000-0000-0000E0000000}"/>
    <cellStyle name="Normal 17 2 4" xfId="225" xr:uid="{00000000-0005-0000-0000-0000E1000000}"/>
    <cellStyle name="Normal 17 2_4x200 M" xfId="226" xr:uid="{00000000-0005-0000-0000-0000E2000000}"/>
    <cellStyle name="Normal 17 3" xfId="227" xr:uid="{00000000-0005-0000-0000-0000E3000000}"/>
    <cellStyle name="Normal 17 4" xfId="228" xr:uid="{00000000-0005-0000-0000-0000E4000000}"/>
    <cellStyle name="Normal 17 4 2" xfId="229" xr:uid="{00000000-0005-0000-0000-0000E5000000}"/>
    <cellStyle name="Normal 17 4 3" xfId="230" xr:uid="{00000000-0005-0000-0000-0000E6000000}"/>
    <cellStyle name="Normal 17 4 4" xfId="231" xr:uid="{00000000-0005-0000-0000-0000E7000000}"/>
    <cellStyle name="Normal 17 4_DALYVIAI" xfId="232" xr:uid="{00000000-0005-0000-0000-0000E8000000}"/>
    <cellStyle name="Normal 17 5" xfId="233" xr:uid="{00000000-0005-0000-0000-0000E9000000}"/>
    <cellStyle name="Normal 17 6" xfId="234" xr:uid="{00000000-0005-0000-0000-0000EA000000}"/>
    <cellStyle name="Normal 17_4x200 M" xfId="235" xr:uid="{00000000-0005-0000-0000-0000EB000000}"/>
    <cellStyle name="Normal 18" xfId="236" xr:uid="{00000000-0005-0000-0000-0000EC000000}"/>
    <cellStyle name="Normal 18 2" xfId="237" xr:uid="{00000000-0005-0000-0000-0000ED000000}"/>
    <cellStyle name="Normal 18 2 2" xfId="238" xr:uid="{00000000-0005-0000-0000-0000EE000000}"/>
    <cellStyle name="Normal 18 2 2 2" xfId="239" xr:uid="{00000000-0005-0000-0000-0000EF000000}"/>
    <cellStyle name="Normal 18 2 2 3" xfId="240" xr:uid="{00000000-0005-0000-0000-0000F0000000}"/>
    <cellStyle name="Normal 18 2 2 4" xfId="241" xr:uid="{00000000-0005-0000-0000-0000F1000000}"/>
    <cellStyle name="Normal 18 2 2_4x200 M" xfId="242" xr:uid="{00000000-0005-0000-0000-0000F2000000}"/>
    <cellStyle name="Normal 18 2 3" xfId="243" xr:uid="{00000000-0005-0000-0000-0000F3000000}"/>
    <cellStyle name="Normal 18 2 4" xfId="244" xr:uid="{00000000-0005-0000-0000-0000F4000000}"/>
    <cellStyle name="Normal 18 2 5" xfId="245" xr:uid="{00000000-0005-0000-0000-0000F5000000}"/>
    <cellStyle name="Normal 18 2_DALYVIAI" xfId="246" xr:uid="{00000000-0005-0000-0000-0000F6000000}"/>
    <cellStyle name="Normal 18 3" xfId="247" xr:uid="{00000000-0005-0000-0000-0000F7000000}"/>
    <cellStyle name="Normal 18 3 2" xfId="248" xr:uid="{00000000-0005-0000-0000-0000F8000000}"/>
    <cellStyle name="Normal 18 3 3" xfId="249" xr:uid="{00000000-0005-0000-0000-0000F9000000}"/>
    <cellStyle name="Normal 18 3 4" xfId="250" xr:uid="{00000000-0005-0000-0000-0000FA000000}"/>
    <cellStyle name="Normal 18 3_DALYVIAI" xfId="251" xr:uid="{00000000-0005-0000-0000-0000FB000000}"/>
    <cellStyle name="Normal 18 4" xfId="252" xr:uid="{00000000-0005-0000-0000-0000FC000000}"/>
    <cellStyle name="Normal 18 5" xfId="253" xr:uid="{00000000-0005-0000-0000-0000FD000000}"/>
    <cellStyle name="Normal 18_4x200 M" xfId="254" xr:uid="{00000000-0005-0000-0000-0000FE000000}"/>
    <cellStyle name="Normal 19" xfId="255" xr:uid="{00000000-0005-0000-0000-0000FF000000}"/>
    <cellStyle name="Normal 19 2" xfId="256" xr:uid="{00000000-0005-0000-0000-000000010000}"/>
    <cellStyle name="Normal 19 2 2" xfId="257" xr:uid="{00000000-0005-0000-0000-000001010000}"/>
    <cellStyle name="Normal 19 2 2 2" xfId="258" xr:uid="{00000000-0005-0000-0000-000002010000}"/>
    <cellStyle name="Normal 19 2 2 3" xfId="259" xr:uid="{00000000-0005-0000-0000-000003010000}"/>
    <cellStyle name="Normal 19 2 2 4" xfId="260" xr:uid="{00000000-0005-0000-0000-000004010000}"/>
    <cellStyle name="Normal 19 2 2_4x200 M" xfId="261" xr:uid="{00000000-0005-0000-0000-000005010000}"/>
    <cellStyle name="Normal 19 2 3" xfId="262" xr:uid="{00000000-0005-0000-0000-000006010000}"/>
    <cellStyle name="Normal 19 2 4" xfId="263" xr:uid="{00000000-0005-0000-0000-000007010000}"/>
    <cellStyle name="Normal 19 2 5" xfId="264" xr:uid="{00000000-0005-0000-0000-000008010000}"/>
    <cellStyle name="Normal 19 2_DALYVIAI" xfId="265" xr:uid="{00000000-0005-0000-0000-000009010000}"/>
    <cellStyle name="Normal 19 3" xfId="266" xr:uid="{00000000-0005-0000-0000-00000A010000}"/>
    <cellStyle name="Normal 19 3 2" xfId="267" xr:uid="{00000000-0005-0000-0000-00000B010000}"/>
    <cellStyle name="Normal 19 3 3" xfId="268" xr:uid="{00000000-0005-0000-0000-00000C010000}"/>
    <cellStyle name="Normal 19 3 4" xfId="269" xr:uid="{00000000-0005-0000-0000-00000D010000}"/>
    <cellStyle name="Normal 19 3_DALYVIAI" xfId="270" xr:uid="{00000000-0005-0000-0000-00000E010000}"/>
    <cellStyle name="Normal 19 4" xfId="271" xr:uid="{00000000-0005-0000-0000-00000F010000}"/>
    <cellStyle name="Normal 19 5" xfId="272" xr:uid="{00000000-0005-0000-0000-000010010000}"/>
    <cellStyle name="Normal 19_4x200 M" xfId="273" xr:uid="{00000000-0005-0000-0000-000011010000}"/>
    <cellStyle name="Normal 2" xfId="274" xr:uid="{00000000-0005-0000-0000-000012010000}"/>
    <cellStyle name="Normal 2 2" xfId="275" xr:uid="{00000000-0005-0000-0000-000013010000}"/>
    <cellStyle name="Normal 2 2 10" xfId="276" xr:uid="{00000000-0005-0000-0000-000014010000}"/>
    <cellStyle name="Normal 2 2 10 2" xfId="277" xr:uid="{00000000-0005-0000-0000-000015010000}"/>
    <cellStyle name="Normal 2 2 10 3" xfId="278" xr:uid="{00000000-0005-0000-0000-000016010000}"/>
    <cellStyle name="Normal 2 2 10 4" xfId="279" xr:uid="{00000000-0005-0000-0000-000017010000}"/>
    <cellStyle name="Normal 2 2 10_4x200 V" xfId="280" xr:uid="{00000000-0005-0000-0000-000018010000}"/>
    <cellStyle name="Normal 2 2 11" xfId="281" xr:uid="{00000000-0005-0000-0000-000019010000}"/>
    <cellStyle name="Normal 2 2 12" xfId="282" xr:uid="{00000000-0005-0000-0000-00001A010000}"/>
    <cellStyle name="Normal 2 2 2" xfId="283" xr:uid="{00000000-0005-0000-0000-00001B010000}"/>
    <cellStyle name="Normal 2 2 2 2" xfId="284" xr:uid="{00000000-0005-0000-0000-00001C010000}"/>
    <cellStyle name="Normal 2 2 2 2 2" xfId="285" xr:uid="{00000000-0005-0000-0000-00001D010000}"/>
    <cellStyle name="Normal 2 2 2 2 3" xfId="286" xr:uid="{00000000-0005-0000-0000-00001E010000}"/>
    <cellStyle name="Normal 2 2 2 2 4" xfId="287" xr:uid="{00000000-0005-0000-0000-00001F010000}"/>
    <cellStyle name="Normal 2 2 2 2 5" xfId="288" xr:uid="{00000000-0005-0000-0000-000020010000}"/>
    <cellStyle name="Normal 2 2 2 2 5 2" xfId="289" xr:uid="{00000000-0005-0000-0000-000021010000}"/>
    <cellStyle name="Normal 2 2 2 2 5 3" xfId="290" xr:uid="{00000000-0005-0000-0000-000022010000}"/>
    <cellStyle name="Normal 2 2 2 2 5_4x200 V" xfId="291" xr:uid="{00000000-0005-0000-0000-000023010000}"/>
    <cellStyle name="Normal 2 2 2 2_4x200 V" xfId="292" xr:uid="{00000000-0005-0000-0000-000024010000}"/>
    <cellStyle name="Normal 2 2 2 3" xfId="293" xr:uid="{00000000-0005-0000-0000-000025010000}"/>
    <cellStyle name="Normal 2 2 2 4" xfId="294" xr:uid="{00000000-0005-0000-0000-000026010000}"/>
    <cellStyle name="Normal 2 2 2 4 2" xfId="295" xr:uid="{00000000-0005-0000-0000-000027010000}"/>
    <cellStyle name="Normal 2 2 2 4 3" xfId="296" xr:uid="{00000000-0005-0000-0000-000028010000}"/>
    <cellStyle name="Normal 2 2 2 4 4" xfId="297" xr:uid="{00000000-0005-0000-0000-000029010000}"/>
    <cellStyle name="Normal 2 2 2 4_4x200 M" xfId="298" xr:uid="{00000000-0005-0000-0000-00002A010000}"/>
    <cellStyle name="Normal 2 2 2 5" xfId="299" xr:uid="{00000000-0005-0000-0000-00002B010000}"/>
    <cellStyle name="Normal 2 2 2 6" xfId="300" xr:uid="{00000000-0005-0000-0000-00002C010000}"/>
    <cellStyle name="Normal 2 2 2_4x200 V" xfId="301" xr:uid="{00000000-0005-0000-0000-00002D010000}"/>
    <cellStyle name="Normal 2 2 3" xfId="302" xr:uid="{00000000-0005-0000-0000-00002E010000}"/>
    <cellStyle name="Normal 2 2 3 10" xfId="303" xr:uid="{00000000-0005-0000-0000-00002F010000}"/>
    <cellStyle name="Normal 2 2 3 2" xfId="304" xr:uid="{00000000-0005-0000-0000-000030010000}"/>
    <cellStyle name="Normal 2 2 3 2 2" xfId="305" xr:uid="{00000000-0005-0000-0000-000031010000}"/>
    <cellStyle name="Normal 2 2 3 2 2 2" xfId="306" xr:uid="{00000000-0005-0000-0000-000032010000}"/>
    <cellStyle name="Normal 2 2 3 2 2 2 2" xfId="307" xr:uid="{00000000-0005-0000-0000-000033010000}"/>
    <cellStyle name="Normal 2 2 3 2 2 2 3" xfId="308" xr:uid="{00000000-0005-0000-0000-000034010000}"/>
    <cellStyle name="Normal 2 2 3 2 2 2 4" xfId="309" xr:uid="{00000000-0005-0000-0000-000035010000}"/>
    <cellStyle name="Normal 2 2 3 2 2 2_4x200 M" xfId="310" xr:uid="{00000000-0005-0000-0000-000036010000}"/>
    <cellStyle name="Normal 2 2 3 2 2 3" xfId="311" xr:uid="{00000000-0005-0000-0000-000037010000}"/>
    <cellStyle name="Normal 2 2 3 2 2 3 2" xfId="312" xr:uid="{00000000-0005-0000-0000-000038010000}"/>
    <cellStyle name="Normal 2 2 3 2 2 3 3" xfId="313" xr:uid="{00000000-0005-0000-0000-000039010000}"/>
    <cellStyle name="Normal 2 2 3 2 2 3 4" xfId="314" xr:uid="{00000000-0005-0000-0000-00003A010000}"/>
    <cellStyle name="Normal 2 2 3 2 2 3_4x200 M" xfId="315" xr:uid="{00000000-0005-0000-0000-00003B010000}"/>
    <cellStyle name="Normal 2 2 3 2 2 4" xfId="316" xr:uid="{00000000-0005-0000-0000-00003C010000}"/>
    <cellStyle name="Normal 2 2 3 2 2 4 2" xfId="317" xr:uid="{00000000-0005-0000-0000-00003D010000}"/>
    <cellStyle name="Normal 2 2 3 2 2 4 3" xfId="318" xr:uid="{00000000-0005-0000-0000-00003E010000}"/>
    <cellStyle name="Normal 2 2 3 2 2 4 4" xfId="319" xr:uid="{00000000-0005-0000-0000-00003F010000}"/>
    <cellStyle name="Normal 2 2 3 2 2 4_4x200 M" xfId="320" xr:uid="{00000000-0005-0000-0000-000040010000}"/>
    <cellStyle name="Normal 2 2 3 2 2 5" xfId="321" xr:uid="{00000000-0005-0000-0000-000041010000}"/>
    <cellStyle name="Normal 2 2 3 2 2 5 2" xfId="322" xr:uid="{00000000-0005-0000-0000-000042010000}"/>
    <cellStyle name="Normal 2 2 3 2 2 5 3" xfId="323" xr:uid="{00000000-0005-0000-0000-000043010000}"/>
    <cellStyle name="Normal 2 2 3 2 2 5 4" xfId="324" xr:uid="{00000000-0005-0000-0000-000044010000}"/>
    <cellStyle name="Normal 2 2 3 2 2 5_4x200 M" xfId="325" xr:uid="{00000000-0005-0000-0000-000045010000}"/>
    <cellStyle name="Normal 2 2 3 2 2 6" xfId="326" xr:uid="{00000000-0005-0000-0000-000046010000}"/>
    <cellStyle name="Normal 2 2 3 2 2 7" xfId="327" xr:uid="{00000000-0005-0000-0000-000047010000}"/>
    <cellStyle name="Normal 2 2 3 2 2 8" xfId="328" xr:uid="{00000000-0005-0000-0000-000048010000}"/>
    <cellStyle name="Normal 2 2 3 2 2_4x200 M" xfId="329" xr:uid="{00000000-0005-0000-0000-000049010000}"/>
    <cellStyle name="Normal 2 2 3 2 3" xfId="330" xr:uid="{00000000-0005-0000-0000-00004A010000}"/>
    <cellStyle name="Normal 2 2 3 2 4" xfId="331" xr:uid="{00000000-0005-0000-0000-00004B010000}"/>
    <cellStyle name="Normal 2 2 3 2 5" xfId="332" xr:uid="{00000000-0005-0000-0000-00004C010000}"/>
    <cellStyle name="Normal 2 2 3 2_4x200 M" xfId="333" xr:uid="{00000000-0005-0000-0000-00004D010000}"/>
    <cellStyle name="Normal 2 2 3 3" xfId="334" xr:uid="{00000000-0005-0000-0000-00004E010000}"/>
    <cellStyle name="Normal 2 2 3 3 2" xfId="335" xr:uid="{00000000-0005-0000-0000-00004F010000}"/>
    <cellStyle name="Normal 2 2 3 3 2 2" xfId="336" xr:uid="{00000000-0005-0000-0000-000050010000}"/>
    <cellStyle name="Normal 2 2 3 3 2 3" xfId="337" xr:uid="{00000000-0005-0000-0000-000051010000}"/>
    <cellStyle name="Normal 2 2 3 3 2 4" xfId="338" xr:uid="{00000000-0005-0000-0000-000052010000}"/>
    <cellStyle name="Normal 2 2 3 3 2_4x200 M" xfId="339" xr:uid="{00000000-0005-0000-0000-000053010000}"/>
    <cellStyle name="Normal 2 2 3 3 3" xfId="340" xr:uid="{00000000-0005-0000-0000-000054010000}"/>
    <cellStyle name="Normal 2 2 3 3 3 2" xfId="341" xr:uid="{00000000-0005-0000-0000-000055010000}"/>
    <cellStyle name="Normal 2 2 3 3 3 3" xfId="342" xr:uid="{00000000-0005-0000-0000-000056010000}"/>
    <cellStyle name="Normal 2 2 3 3 3 4" xfId="343" xr:uid="{00000000-0005-0000-0000-000057010000}"/>
    <cellStyle name="Normal 2 2 3 3 3_4x200 M" xfId="344" xr:uid="{00000000-0005-0000-0000-000058010000}"/>
    <cellStyle name="Normal 2 2 3 3 4" xfId="345" xr:uid="{00000000-0005-0000-0000-000059010000}"/>
    <cellStyle name="Normal 2 2 3 3 5" xfId="346" xr:uid="{00000000-0005-0000-0000-00005A010000}"/>
    <cellStyle name="Normal 2 2 3 3 6" xfId="347" xr:uid="{00000000-0005-0000-0000-00005B010000}"/>
    <cellStyle name="Normal 2 2 3 3 7" xfId="348" xr:uid="{00000000-0005-0000-0000-00005C010000}"/>
    <cellStyle name="Normal 2 2 3 3_4x200 M" xfId="349" xr:uid="{00000000-0005-0000-0000-00005D010000}"/>
    <cellStyle name="Normal 2 2 3 4" xfId="350" xr:uid="{00000000-0005-0000-0000-00005E010000}"/>
    <cellStyle name="Normal 2 2 3 4 2" xfId="351" xr:uid="{00000000-0005-0000-0000-00005F010000}"/>
    <cellStyle name="Normal 2 2 3 4 2 2" xfId="352" xr:uid="{00000000-0005-0000-0000-000060010000}"/>
    <cellStyle name="Normal 2 2 3 4 2 2 2" xfId="353" xr:uid="{00000000-0005-0000-0000-000061010000}"/>
    <cellStyle name="Normal 2 2 3 4 2 2 3" xfId="354" xr:uid="{00000000-0005-0000-0000-000062010000}"/>
    <cellStyle name="Normal 2 2 3 4 2 2 4" xfId="355" xr:uid="{00000000-0005-0000-0000-000063010000}"/>
    <cellStyle name="Normal 2 2 3 4 2 2_4x200 M" xfId="356" xr:uid="{00000000-0005-0000-0000-000064010000}"/>
    <cellStyle name="Normal 2 2 3 4 2 3" xfId="357" xr:uid="{00000000-0005-0000-0000-000065010000}"/>
    <cellStyle name="Normal 2 2 3 4 2 3 2" xfId="358" xr:uid="{00000000-0005-0000-0000-000066010000}"/>
    <cellStyle name="Normal 2 2 3 4 2 3 3" xfId="359" xr:uid="{00000000-0005-0000-0000-000067010000}"/>
    <cellStyle name="Normal 2 2 3 4 2 3 4" xfId="360" xr:uid="{00000000-0005-0000-0000-000068010000}"/>
    <cellStyle name="Normal 2 2 3 4 2 3_4x200 M" xfId="361" xr:uid="{00000000-0005-0000-0000-000069010000}"/>
    <cellStyle name="Normal 2 2 3 4 2 4" xfId="362" xr:uid="{00000000-0005-0000-0000-00006A010000}"/>
    <cellStyle name="Normal 2 2 3 4 2 5" xfId="363" xr:uid="{00000000-0005-0000-0000-00006B010000}"/>
    <cellStyle name="Normal 2 2 3 4 2 6" xfId="364" xr:uid="{00000000-0005-0000-0000-00006C010000}"/>
    <cellStyle name="Normal 2 2 3 4 2_4x200 M" xfId="365" xr:uid="{00000000-0005-0000-0000-00006D010000}"/>
    <cellStyle name="Normal 2 2 3 4 3" xfId="366" xr:uid="{00000000-0005-0000-0000-00006E010000}"/>
    <cellStyle name="Normal 2 2 3 4 4" xfId="367" xr:uid="{00000000-0005-0000-0000-00006F010000}"/>
    <cellStyle name="Normal 2 2 3 4 5" xfId="368" xr:uid="{00000000-0005-0000-0000-000070010000}"/>
    <cellStyle name="Normal 2 2 3 4_4x200 M" xfId="369" xr:uid="{00000000-0005-0000-0000-000071010000}"/>
    <cellStyle name="Normal 2 2 3 5" xfId="370" xr:uid="{00000000-0005-0000-0000-000072010000}"/>
    <cellStyle name="Normal 2 2 3 5 2" xfId="371" xr:uid="{00000000-0005-0000-0000-000073010000}"/>
    <cellStyle name="Normal 2 2 3 5 2 2" xfId="372" xr:uid="{00000000-0005-0000-0000-000074010000}"/>
    <cellStyle name="Normal 2 2 3 5 2 3" xfId="373" xr:uid="{00000000-0005-0000-0000-000075010000}"/>
    <cellStyle name="Normal 2 2 3 5 2 4" xfId="374" xr:uid="{00000000-0005-0000-0000-000076010000}"/>
    <cellStyle name="Normal 2 2 3 5 2_4x200 M" xfId="375" xr:uid="{00000000-0005-0000-0000-000077010000}"/>
    <cellStyle name="Normal 2 2 3 5 3" xfId="376" xr:uid="{00000000-0005-0000-0000-000078010000}"/>
    <cellStyle name="Normal 2 2 3 5 3 2" xfId="377" xr:uid="{00000000-0005-0000-0000-000079010000}"/>
    <cellStyle name="Normal 2 2 3 5 3 3" xfId="378" xr:uid="{00000000-0005-0000-0000-00007A010000}"/>
    <cellStyle name="Normal 2 2 3 5 3 4" xfId="379" xr:uid="{00000000-0005-0000-0000-00007B010000}"/>
    <cellStyle name="Normal 2 2 3 5 3_4x200 M" xfId="380" xr:uid="{00000000-0005-0000-0000-00007C010000}"/>
    <cellStyle name="Normal 2 2 3 5 4" xfId="381" xr:uid="{00000000-0005-0000-0000-00007D010000}"/>
    <cellStyle name="Normal 2 2 3 5 4 2" xfId="382" xr:uid="{00000000-0005-0000-0000-00007E010000}"/>
    <cellStyle name="Normal 2 2 3 5 4 3" xfId="383" xr:uid="{00000000-0005-0000-0000-00007F010000}"/>
    <cellStyle name="Normal 2 2 3 5 4 4" xfId="384" xr:uid="{00000000-0005-0000-0000-000080010000}"/>
    <cellStyle name="Normal 2 2 3 5 4_4x200 M" xfId="385" xr:uid="{00000000-0005-0000-0000-000081010000}"/>
    <cellStyle name="Normal 2 2 3 5 5" xfId="386" xr:uid="{00000000-0005-0000-0000-000082010000}"/>
    <cellStyle name="Normal 2 2 3 5 5 2" xfId="387" xr:uid="{00000000-0005-0000-0000-000083010000}"/>
    <cellStyle name="Normal 2 2 3 5 5 3" xfId="388" xr:uid="{00000000-0005-0000-0000-000084010000}"/>
    <cellStyle name="Normal 2 2 3 5 5 4" xfId="389" xr:uid="{00000000-0005-0000-0000-000085010000}"/>
    <cellStyle name="Normal 2 2 3 5 5_4x200 M" xfId="390" xr:uid="{00000000-0005-0000-0000-000086010000}"/>
    <cellStyle name="Normal 2 2 3 5 6" xfId="391" xr:uid="{00000000-0005-0000-0000-000087010000}"/>
    <cellStyle name="Normal 2 2 3 5 7" xfId="392" xr:uid="{00000000-0005-0000-0000-000088010000}"/>
    <cellStyle name="Normal 2 2 3 5 8" xfId="393" xr:uid="{00000000-0005-0000-0000-000089010000}"/>
    <cellStyle name="Normal 2 2 3 5_4x200 M" xfId="394" xr:uid="{00000000-0005-0000-0000-00008A010000}"/>
    <cellStyle name="Normal 2 2 3 6" xfId="395" xr:uid="{00000000-0005-0000-0000-00008B010000}"/>
    <cellStyle name="Normal 2 2 3 6 10" xfId="396" xr:uid="{00000000-0005-0000-0000-00008C010000}"/>
    <cellStyle name="Normal 2 2 3 6 11" xfId="397" xr:uid="{00000000-0005-0000-0000-00008D010000}"/>
    <cellStyle name="Normal 2 2 3 6 12" xfId="398" xr:uid="{00000000-0005-0000-0000-00008E010000}"/>
    <cellStyle name="Normal 2 2 3 6 2" xfId="399" xr:uid="{00000000-0005-0000-0000-00008F010000}"/>
    <cellStyle name="Normal 2 2 3 6 2 2" xfId="400" xr:uid="{00000000-0005-0000-0000-000090010000}"/>
    <cellStyle name="Normal 2 2 3 6 2_4x200 M" xfId="401" xr:uid="{00000000-0005-0000-0000-000091010000}"/>
    <cellStyle name="Normal 2 2 3 6 3" xfId="402" xr:uid="{00000000-0005-0000-0000-000092010000}"/>
    <cellStyle name="Normal 2 2 3 6 3 2" xfId="403" xr:uid="{00000000-0005-0000-0000-000093010000}"/>
    <cellStyle name="Normal 2 2 3 6 3_4x200 M" xfId="404" xr:uid="{00000000-0005-0000-0000-000094010000}"/>
    <cellStyle name="Normal 2 2 3 6 4" xfId="405" xr:uid="{00000000-0005-0000-0000-000095010000}"/>
    <cellStyle name="Normal 2 2 3 6 5" xfId="406" xr:uid="{00000000-0005-0000-0000-000096010000}"/>
    <cellStyle name="Normal 2 2 3 6 6" xfId="407" xr:uid="{00000000-0005-0000-0000-000097010000}"/>
    <cellStyle name="Normal 2 2 3 6 7" xfId="408" xr:uid="{00000000-0005-0000-0000-000098010000}"/>
    <cellStyle name="Normal 2 2 3 6 8" xfId="409" xr:uid="{00000000-0005-0000-0000-000099010000}"/>
    <cellStyle name="Normal 2 2 3 6 9" xfId="410" xr:uid="{00000000-0005-0000-0000-00009A010000}"/>
    <cellStyle name="Normal 2 2 3 6_4x200 M" xfId="411" xr:uid="{00000000-0005-0000-0000-00009B010000}"/>
    <cellStyle name="Normal 2 2 3 7" xfId="412" xr:uid="{00000000-0005-0000-0000-00009C010000}"/>
    <cellStyle name="Normal 2 2 3 8" xfId="413" xr:uid="{00000000-0005-0000-0000-00009D010000}"/>
    <cellStyle name="Normal 2 2 3 9" xfId="414" xr:uid="{00000000-0005-0000-0000-00009E010000}"/>
    <cellStyle name="Normal 2 2 3_4x200 M" xfId="415" xr:uid="{00000000-0005-0000-0000-00009F010000}"/>
    <cellStyle name="Normal 2 2 4" xfId="416" xr:uid="{00000000-0005-0000-0000-0000A0010000}"/>
    <cellStyle name="Normal 2 2 4 2" xfId="417" xr:uid="{00000000-0005-0000-0000-0000A1010000}"/>
    <cellStyle name="Normal 2 2 4 2 2" xfId="418" xr:uid="{00000000-0005-0000-0000-0000A2010000}"/>
    <cellStyle name="Normal 2 2 4 2 3" xfId="419" xr:uid="{00000000-0005-0000-0000-0000A3010000}"/>
    <cellStyle name="Normal 2 2 4 2 4" xfId="420" xr:uid="{00000000-0005-0000-0000-0000A4010000}"/>
    <cellStyle name="Normal 2 2 4 2_4x200 M" xfId="421" xr:uid="{00000000-0005-0000-0000-0000A5010000}"/>
    <cellStyle name="Normal 2 2 4 3" xfId="422" xr:uid="{00000000-0005-0000-0000-0000A6010000}"/>
    <cellStyle name="Normal 2 2 4 4" xfId="423" xr:uid="{00000000-0005-0000-0000-0000A7010000}"/>
    <cellStyle name="Normal 2 2 4 5" xfId="424" xr:uid="{00000000-0005-0000-0000-0000A8010000}"/>
    <cellStyle name="Normal 2 2 4_4x200 M" xfId="425" xr:uid="{00000000-0005-0000-0000-0000A9010000}"/>
    <cellStyle name="Normal 2 2 5" xfId="426" xr:uid="{00000000-0005-0000-0000-0000AA010000}"/>
    <cellStyle name="Normal 2 2 5 2" xfId="427" xr:uid="{00000000-0005-0000-0000-0000AB010000}"/>
    <cellStyle name="Normal 2 2 5 2 2" xfId="428" xr:uid="{00000000-0005-0000-0000-0000AC010000}"/>
    <cellStyle name="Normal 2 2 5 2 2 2" xfId="429" xr:uid="{00000000-0005-0000-0000-0000AD010000}"/>
    <cellStyle name="Normal 2 2 5 2 2 3" xfId="430" xr:uid="{00000000-0005-0000-0000-0000AE010000}"/>
    <cellStyle name="Normal 2 2 5 2 2 4" xfId="431" xr:uid="{00000000-0005-0000-0000-0000AF010000}"/>
    <cellStyle name="Normal 2 2 5 2 2_4x200 M" xfId="432" xr:uid="{00000000-0005-0000-0000-0000B0010000}"/>
    <cellStyle name="Normal 2 2 5 2 3" xfId="433" xr:uid="{00000000-0005-0000-0000-0000B1010000}"/>
    <cellStyle name="Normal 2 2 5 2 3 2" xfId="434" xr:uid="{00000000-0005-0000-0000-0000B2010000}"/>
    <cellStyle name="Normal 2 2 5 2 3 3" xfId="435" xr:uid="{00000000-0005-0000-0000-0000B3010000}"/>
    <cellStyle name="Normal 2 2 5 2 3 4" xfId="436" xr:uid="{00000000-0005-0000-0000-0000B4010000}"/>
    <cellStyle name="Normal 2 2 5 2 3_4x200 M" xfId="437" xr:uid="{00000000-0005-0000-0000-0000B5010000}"/>
    <cellStyle name="Normal 2 2 5 2 4" xfId="438" xr:uid="{00000000-0005-0000-0000-0000B6010000}"/>
    <cellStyle name="Normal 2 2 5 2 5" xfId="439" xr:uid="{00000000-0005-0000-0000-0000B7010000}"/>
    <cellStyle name="Normal 2 2 5 2 6" xfId="440" xr:uid="{00000000-0005-0000-0000-0000B8010000}"/>
    <cellStyle name="Normal 2 2 5 2_4x200 M" xfId="441" xr:uid="{00000000-0005-0000-0000-0000B9010000}"/>
    <cellStyle name="Normal 2 2 5 3" xfId="442" xr:uid="{00000000-0005-0000-0000-0000BA010000}"/>
    <cellStyle name="Normal 2 2 5 4" xfId="443" xr:uid="{00000000-0005-0000-0000-0000BB010000}"/>
    <cellStyle name="Normal 2 2 5 5" xfId="444" xr:uid="{00000000-0005-0000-0000-0000BC010000}"/>
    <cellStyle name="Normal 2 2 5_4x200 M" xfId="445" xr:uid="{00000000-0005-0000-0000-0000BD010000}"/>
    <cellStyle name="Normal 2 2 6" xfId="446" xr:uid="{00000000-0005-0000-0000-0000BE010000}"/>
    <cellStyle name="Normal 2 2 6 2" xfId="447" xr:uid="{00000000-0005-0000-0000-0000BF010000}"/>
    <cellStyle name="Normal 2 2 6 3" xfId="448" xr:uid="{00000000-0005-0000-0000-0000C0010000}"/>
    <cellStyle name="Normal 2 2 6 4" xfId="449" xr:uid="{00000000-0005-0000-0000-0000C1010000}"/>
    <cellStyle name="Normal 2 2 6_4x200 M" xfId="450" xr:uid="{00000000-0005-0000-0000-0000C2010000}"/>
    <cellStyle name="Normal 2 2 7" xfId="451" xr:uid="{00000000-0005-0000-0000-0000C3010000}"/>
    <cellStyle name="Normal 2 2 7 2" xfId="452" xr:uid="{00000000-0005-0000-0000-0000C4010000}"/>
    <cellStyle name="Normal 2 2 7 3" xfId="453" xr:uid="{00000000-0005-0000-0000-0000C5010000}"/>
    <cellStyle name="Normal 2 2 7 4" xfId="454" xr:uid="{00000000-0005-0000-0000-0000C6010000}"/>
    <cellStyle name="Normal 2 2 7_4x200 M" xfId="455" xr:uid="{00000000-0005-0000-0000-0000C7010000}"/>
    <cellStyle name="Normal 2 2 8" xfId="456" xr:uid="{00000000-0005-0000-0000-0000C8010000}"/>
    <cellStyle name="Normal 2 2 8 2" xfId="457" xr:uid="{00000000-0005-0000-0000-0000C9010000}"/>
    <cellStyle name="Normal 2 2 8 3" xfId="458" xr:uid="{00000000-0005-0000-0000-0000CA010000}"/>
    <cellStyle name="Normal 2 2 8 4" xfId="459" xr:uid="{00000000-0005-0000-0000-0000CB010000}"/>
    <cellStyle name="Normal 2 2 8_4x200 M" xfId="460" xr:uid="{00000000-0005-0000-0000-0000CC010000}"/>
    <cellStyle name="Normal 2 2 9" xfId="461" xr:uid="{00000000-0005-0000-0000-0000CD010000}"/>
    <cellStyle name="Normal 2 2_4x200 M" xfId="462" xr:uid="{00000000-0005-0000-0000-0000CE010000}"/>
    <cellStyle name="Normal 2 3" xfId="463" xr:uid="{00000000-0005-0000-0000-0000CF010000}"/>
    <cellStyle name="Normal 2 4" xfId="464" xr:uid="{00000000-0005-0000-0000-0000D0010000}"/>
    <cellStyle name="Normal 2 4 2" xfId="465" xr:uid="{00000000-0005-0000-0000-0000D1010000}"/>
    <cellStyle name="Normal 2 4 3" xfId="466" xr:uid="{00000000-0005-0000-0000-0000D2010000}"/>
    <cellStyle name="Normal 2 4 3 2" xfId="467" xr:uid="{00000000-0005-0000-0000-0000D3010000}"/>
    <cellStyle name="Normal 2 4 3 3" xfId="468" xr:uid="{00000000-0005-0000-0000-0000D4010000}"/>
    <cellStyle name="Normal 2 4 3 4" xfId="469" xr:uid="{00000000-0005-0000-0000-0000D5010000}"/>
    <cellStyle name="Normal 2 4 3_4x200 V" xfId="470" xr:uid="{00000000-0005-0000-0000-0000D6010000}"/>
    <cellStyle name="Normal 2 4_4x200 V" xfId="471" xr:uid="{00000000-0005-0000-0000-0000D7010000}"/>
    <cellStyle name="Normal 2 5" xfId="472" xr:uid="{00000000-0005-0000-0000-0000D8010000}"/>
    <cellStyle name="Normal 2 6" xfId="473" xr:uid="{00000000-0005-0000-0000-0000D9010000}"/>
    <cellStyle name="Normal 2 7" xfId="474" xr:uid="{00000000-0005-0000-0000-0000DA010000}"/>
    <cellStyle name="Normal 2 7 2" xfId="475" xr:uid="{00000000-0005-0000-0000-0000DB010000}"/>
    <cellStyle name="Normal 2 7 3" xfId="476" xr:uid="{00000000-0005-0000-0000-0000DC010000}"/>
    <cellStyle name="Normal 2 7 4" xfId="477" xr:uid="{00000000-0005-0000-0000-0000DD010000}"/>
    <cellStyle name="Normal 2 7_DALYVIAI" xfId="478" xr:uid="{00000000-0005-0000-0000-0000DE010000}"/>
    <cellStyle name="Normal 2 8" xfId="479" xr:uid="{00000000-0005-0000-0000-0000DF010000}"/>
    <cellStyle name="Normal 2 9" xfId="480" xr:uid="{00000000-0005-0000-0000-0000E0010000}"/>
    <cellStyle name="Normal 2_4x200 V" xfId="481" xr:uid="{00000000-0005-0000-0000-0000E1010000}"/>
    <cellStyle name="Normal 20" xfId="482" xr:uid="{00000000-0005-0000-0000-0000E2010000}"/>
    <cellStyle name="Normal 20 2" xfId="483" xr:uid="{00000000-0005-0000-0000-0000E3010000}"/>
    <cellStyle name="Normal 20 2 2" xfId="484" xr:uid="{00000000-0005-0000-0000-0000E4010000}"/>
    <cellStyle name="Normal 20 2 2 2" xfId="485" xr:uid="{00000000-0005-0000-0000-0000E5010000}"/>
    <cellStyle name="Normal 20 2 2 3" xfId="486" xr:uid="{00000000-0005-0000-0000-0000E6010000}"/>
    <cellStyle name="Normal 20 2 2 4" xfId="487" xr:uid="{00000000-0005-0000-0000-0000E7010000}"/>
    <cellStyle name="Normal 20 2 2_4x200 M" xfId="488" xr:uid="{00000000-0005-0000-0000-0000E8010000}"/>
    <cellStyle name="Normal 20 2 3" xfId="489" xr:uid="{00000000-0005-0000-0000-0000E9010000}"/>
    <cellStyle name="Normal 20 2 4" xfId="490" xr:uid="{00000000-0005-0000-0000-0000EA010000}"/>
    <cellStyle name="Normal 20 2 5" xfId="491" xr:uid="{00000000-0005-0000-0000-0000EB010000}"/>
    <cellStyle name="Normal 20 2_DALYVIAI" xfId="492" xr:uid="{00000000-0005-0000-0000-0000EC010000}"/>
    <cellStyle name="Normal 20 3" xfId="493" xr:uid="{00000000-0005-0000-0000-0000ED010000}"/>
    <cellStyle name="Normal 20 3 2" xfId="494" xr:uid="{00000000-0005-0000-0000-0000EE010000}"/>
    <cellStyle name="Normal 20 3 3" xfId="495" xr:uid="{00000000-0005-0000-0000-0000EF010000}"/>
    <cellStyle name="Normal 20 3 4" xfId="496" xr:uid="{00000000-0005-0000-0000-0000F0010000}"/>
    <cellStyle name="Normal 20 3_DALYVIAI" xfId="497" xr:uid="{00000000-0005-0000-0000-0000F1010000}"/>
    <cellStyle name="Normal 20 4" xfId="498" xr:uid="{00000000-0005-0000-0000-0000F2010000}"/>
    <cellStyle name="Normal 20 5" xfId="499" xr:uid="{00000000-0005-0000-0000-0000F3010000}"/>
    <cellStyle name="Normal 20_4x200 M" xfId="500" xr:uid="{00000000-0005-0000-0000-0000F4010000}"/>
    <cellStyle name="Normal 21" xfId="501" xr:uid="{00000000-0005-0000-0000-0000F5010000}"/>
    <cellStyle name="Normal 21 2" xfId="502" xr:uid="{00000000-0005-0000-0000-0000F6010000}"/>
    <cellStyle name="Normal 21 2 2" xfId="503" xr:uid="{00000000-0005-0000-0000-0000F7010000}"/>
    <cellStyle name="Normal 21 2 2 2" xfId="504" xr:uid="{00000000-0005-0000-0000-0000F8010000}"/>
    <cellStyle name="Normal 21 2 2 3" xfId="505" xr:uid="{00000000-0005-0000-0000-0000F9010000}"/>
    <cellStyle name="Normal 21 2 2 4" xfId="506" xr:uid="{00000000-0005-0000-0000-0000FA010000}"/>
    <cellStyle name="Normal 21 2 2_4x200 V" xfId="507" xr:uid="{00000000-0005-0000-0000-0000FB010000}"/>
    <cellStyle name="Normal 21 2 3" xfId="508" xr:uid="{00000000-0005-0000-0000-0000FC010000}"/>
    <cellStyle name="Normal 21 2 4" xfId="509" xr:uid="{00000000-0005-0000-0000-0000FD010000}"/>
    <cellStyle name="Normal 21 2 5" xfId="510" xr:uid="{00000000-0005-0000-0000-0000FE010000}"/>
    <cellStyle name="Normal 21 2_DALYVIAI" xfId="511" xr:uid="{00000000-0005-0000-0000-0000FF010000}"/>
    <cellStyle name="Normal 21 3" xfId="512" xr:uid="{00000000-0005-0000-0000-000000020000}"/>
    <cellStyle name="Normal 21 3 2" xfId="513" xr:uid="{00000000-0005-0000-0000-000001020000}"/>
    <cellStyle name="Normal 21 3 3" xfId="514" xr:uid="{00000000-0005-0000-0000-000002020000}"/>
    <cellStyle name="Normal 21 3 4" xfId="515" xr:uid="{00000000-0005-0000-0000-000003020000}"/>
    <cellStyle name="Normal 21 3_DALYVIAI" xfId="516" xr:uid="{00000000-0005-0000-0000-000004020000}"/>
    <cellStyle name="Normal 21 4" xfId="517" xr:uid="{00000000-0005-0000-0000-000005020000}"/>
    <cellStyle name="Normal 21 5" xfId="518" xr:uid="{00000000-0005-0000-0000-000006020000}"/>
    <cellStyle name="Normal 21_4x200 V" xfId="519" xr:uid="{00000000-0005-0000-0000-000007020000}"/>
    <cellStyle name="Normal 22" xfId="520" xr:uid="{00000000-0005-0000-0000-000008020000}"/>
    <cellStyle name="Normal 22 2" xfId="521" xr:uid="{00000000-0005-0000-0000-000009020000}"/>
    <cellStyle name="Normal 22 2 2" xfId="522" xr:uid="{00000000-0005-0000-0000-00000A020000}"/>
    <cellStyle name="Normal 22 2 2 2" xfId="523" xr:uid="{00000000-0005-0000-0000-00000B020000}"/>
    <cellStyle name="Normal 22 2 2 3" xfId="524" xr:uid="{00000000-0005-0000-0000-00000C020000}"/>
    <cellStyle name="Normal 22 2 2 4" xfId="525" xr:uid="{00000000-0005-0000-0000-00000D020000}"/>
    <cellStyle name="Normal 22 2 2_4x200 M" xfId="526" xr:uid="{00000000-0005-0000-0000-00000E020000}"/>
    <cellStyle name="Normal 22 2 3" xfId="527" xr:uid="{00000000-0005-0000-0000-00000F020000}"/>
    <cellStyle name="Normal 22 2 4" xfId="528" xr:uid="{00000000-0005-0000-0000-000010020000}"/>
    <cellStyle name="Normal 22 2 5" xfId="529" xr:uid="{00000000-0005-0000-0000-000011020000}"/>
    <cellStyle name="Normal 22 2_DALYVIAI" xfId="530" xr:uid="{00000000-0005-0000-0000-000012020000}"/>
    <cellStyle name="Normal 22 3" xfId="531" xr:uid="{00000000-0005-0000-0000-000013020000}"/>
    <cellStyle name="Normal 22 3 2" xfId="532" xr:uid="{00000000-0005-0000-0000-000014020000}"/>
    <cellStyle name="Normal 22 3 3" xfId="533" xr:uid="{00000000-0005-0000-0000-000015020000}"/>
    <cellStyle name="Normal 22 3 4" xfId="534" xr:uid="{00000000-0005-0000-0000-000016020000}"/>
    <cellStyle name="Normal 22 3_DALYVIAI" xfId="535" xr:uid="{00000000-0005-0000-0000-000017020000}"/>
    <cellStyle name="Normal 22 4" xfId="536" xr:uid="{00000000-0005-0000-0000-000018020000}"/>
    <cellStyle name="Normal 22 5" xfId="537" xr:uid="{00000000-0005-0000-0000-000019020000}"/>
    <cellStyle name="Normal 22_4x200 M" xfId="538" xr:uid="{00000000-0005-0000-0000-00001A020000}"/>
    <cellStyle name="Normal 23" xfId="539" xr:uid="{00000000-0005-0000-0000-00001B020000}"/>
    <cellStyle name="Normal 23 2" xfId="540" xr:uid="{00000000-0005-0000-0000-00001C020000}"/>
    <cellStyle name="Normal 23 3" xfId="541" xr:uid="{00000000-0005-0000-0000-00001D020000}"/>
    <cellStyle name="Normal 24" xfId="542" xr:uid="{00000000-0005-0000-0000-00001E020000}"/>
    <cellStyle name="Normal 24 2" xfId="543" xr:uid="{00000000-0005-0000-0000-00001F020000}"/>
    <cellStyle name="Normal 24 3" xfId="544" xr:uid="{00000000-0005-0000-0000-000020020000}"/>
    <cellStyle name="Normal 24 4" xfId="545" xr:uid="{00000000-0005-0000-0000-000021020000}"/>
    <cellStyle name="Normal 24 5" xfId="546" xr:uid="{00000000-0005-0000-0000-000022020000}"/>
    <cellStyle name="Normal 24_DALYVIAI" xfId="547" xr:uid="{00000000-0005-0000-0000-000023020000}"/>
    <cellStyle name="Normal 25" xfId="548" xr:uid="{00000000-0005-0000-0000-000024020000}"/>
    <cellStyle name="Normal 25 2" xfId="549" xr:uid="{00000000-0005-0000-0000-000025020000}"/>
    <cellStyle name="Normal 25 3" xfId="550" xr:uid="{00000000-0005-0000-0000-000026020000}"/>
    <cellStyle name="Normal 25_4x200 M" xfId="551" xr:uid="{00000000-0005-0000-0000-000027020000}"/>
    <cellStyle name="Normal 26" xfId="552" xr:uid="{00000000-0005-0000-0000-000028020000}"/>
    <cellStyle name="Normal 26 2" xfId="553" xr:uid="{00000000-0005-0000-0000-000029020000}"/>
    <cellStyle name="Normal 26 3" xfId="554" xr:uid="{00000000-0005-0000-0000-00002A020000}"/>
    <cellStyle name="Normal 26 4" xfId="555" xr:uid="{00000000-0005-0000-0000-00002B020000}"/>
    <cellStyle name="Normal 26_DALYVIAI" xfId="556" xr:uid="{00000000-0005-0000-0000-00002C020000}"/>
    <cellStyle name="Normal 27" xfId="557" xr:uid="{00000000-0005-0000-0000-00002D020000}"/>
    <cellStyle name="Normal 28" xfId="558" xr:uid="{00000000-0005-0000-0000-00002E020000}"/>
    <cellStyle name="Normal 29" xfId="559" xr:uid="{00000000-0005-0000-0000-00002F020000}"/>
    <cellStyle name="Normal 3" xfId="560" xr:uid="{00000000-0005-0000-0000-000030020000}"/>
    <cellStyle name="Normal 3 10" xfId="561" xr:uid="{00000000-0005-0000-0000-000031020000}"/>
    <cellStyle name="Normal 3 11" xfId="562" xr:uid="{00000000-0005-0000-0000-000032020000}"/>
    <cellStyle name="Normal 3 12" xfId="563" xr:uid="{00000000-0005-0000-0000-000033020000}"/>
    <cellStyle name="Normal 3 12 2" xfId="564" xr:uid="{00000000-0005-0000-0000-000034020000}"/>
    <cellStyle name="Normal 3 12 3" xfId="565" xr:uid="{00000000-0005-0000-0000-000035020000}"/>
    <cellStyle name="Normal 3 12 4" xfId="566" xr:uid="{00000000-0005-0000-0000-000036020000}"/>
    <cellStyle name="Normal 3 12_DALYVIAI" xfId="567" xr:uid="{00000000-0005-0000-0000-000037020000}"/>
    <cellStyle name="Normal 3 13" xfId="568" xr:uid="{00000000-0005-0000-0000-000038020000}"/>
    <cellStyle name="Normal 3 14" xfId="569" xr:uid="{00000000-0005-0000-0000-000039020000}"/>
    <cellStyle name="Normal 3 2" xfId="570" xr:uid="{00000000-0005-0000-0000-00003A020000}"/>
    <cellStyle name="Normal 3 3" xfId="571" xr:uid="{00000000-0005-0000-0000-00003B020000}"/>
    <cellStyle name="Normal 3 3 2" xfId="572" xr:uid="{00000000-0005-0000-0000-00003C020000}"/>
    <cellStyle name="Normal 3 3 3" xfId="573" xr:uid="{00000000-0005-0000-0000-00003D020000}"/>
    <cellStyle name="Normal 3 3_4x200 V" xfId="574" xr:uid="{00000000-0005-0000-0000-00003E020000}"/>
    <cellStyle name="Normal 3 4" xfId="575" xr:uid="{00000000-0005-0000-0000-00003F020000}"/>
    <cellStyle name="Normal 3 4 2" xfId="576" xr:uid="{00000000-0005-0000-0000-000040020000}"/>
    <cellStyle name="Normal 3 4 3" xfId="577" xr:uid="{00000000-0005-0000-0000-000041020000}"/>
    <cellStyle name="Normal 3 4_4x200 V" xfId="578" xr:uid="{00000000-0005-0000-0000-000042020000}"/>
    <cellStyle name="Normal 3 5" xfId="579" xr:uid="{00000000-0005-0000-0000-000043020000}"/>
    <cellStyle name="Normal 3 5 2" xfId="580" xr:uid="{00000000-0005-0000-0000-000044020000}"/>
    <cellStyle name="Normal 3 5_4x200 V" xfId="581" xr:uid="{00000000-0005-0000-0000-000045020000}"/>
    <cellStyle name="Normal 3 6" xfId="582" xr:uid="{00000000-0005-0000-0000-000046020000}"/>
    <cellStyle name="Normal 3 7" xfId="583" xr:uid="{00000000-0005-0000-0000-000047020000}"/>
    <cellStyle name="Normal 3 8" xfId="584" xr:uid="{00000000-0005-0000-0000-000048020000}"/>
    <cellStyle name="Normal 3 8 2" xfId="585" xr:uid="{00000000-0005-0000-0000-000049020000}"/>
    <cellStyle name="Normal 3 8_4x200 V" xfId="586" xr:uid="{00000000-0005-0000-0000-00004A020000}"/>
    <cellStyle name="Normal 3 9" xfId="587" xr:uid="{00000000-0005-0000-0000-00004B020000}"/>
    <cellStyle name="Normal 3 9 2" xfId="588" xr:uid="{00000000-0005-0000-0000-00004C020000}"/>
    <cellStyle name="Normal 3 9_4x200 V" xfId="589" xr:uid="{00000000-0005-0000-0000-00004D020000}"/>
    <cellStyle name="Normal 3_1500 V" xfId="590" xr:uid="{00000000-0005-0000-0000-00004E020000}"/>
    <cellStyle name="Normal 30" xfId="591" xr:uid="{00000000-0005-0000-0000-00004F020000}"/>
    <cellStyle name="Normal 31" xfId="592" xr:uid="{00000000-0005-0000-0000-000050020000}"/>
    <cellStyle name="Normal 4" xfId="593" xr:uid="{00000000-0005-0000-0000-000051020000}"/>
    <cellStyle name="Normal 4 10" xfId="594" xr:uid="{00000000-0005-0000-0000-000052020000}"/>
    <cellStyle name="Normal 4 11" xfId="595" xr:uid="{00000000-0005-0000-0000-000053020000}"/>
    <cellStyle name="Normal 4 11 2" xfId="596" xr:uid="{00000000-0005-0000-0000-000054020000}"/>
    <cellStyle name="Normal 4 11 3" xfId="597" xr:uid="{00000000-0005-0000-0000-000055020000}"/>
    <cellStyle name="Normal 4 11 4" xfId="598" xr:uid="{00000000-0005-0000-0000-000056020000}"/>
    <cellStyle name="Normal 4 11_DALYVIAI" xfId="599" xr:uid="{00000000-0005-0000-0000-000057020000}"/>
    <cellStyle name="Normal 4 12" xfId="600" xr:uid="{00000000-0005-0000-0000-000058020000}"/>
    <cellStyle name="Normal 4 13" xfId="601" xr:uid="{00000000-0005-0000-0000-000059020000}"/>
    <cellStyle name="Normal 4 2" xfId="602" xr:uid="{00000000-0005-0000-0000-00005A020000}"/>
    <cellStyle name="Normal 4 2 2" xfId="603" xr:uid="{00000000-0005-0000-0000-00005B020000}"/>
    <cellStyle name="Normal 4 2 2 2" xfId="604" xr:uid="{00000000-0005-0000-0000-00005C020000}"/>
    <cellStyle name="Normal 4 2 2 3" xfId="605" xr:uid="{00000000-0005-0000-0000-00005D020000}"/>
    <cellStyle name="Normal 4 2 2 4" xfId="606" xr:uid="{00000000-0005-0000-0000-00005E020000}"/>
    <cellStyle name="Normal 4 2 2_4x200 M" xfId="607" xr:uid="{00000000-0005-0000-0000-00005F020000}"/>
    <cellStyle name="Normal 4 2 3" xfId="608" xr:uid="{00000000-0005-0000-0000-000060020000}"/>
    <cellStyle name="Normal 4 2 3 2" xfId="609" xr:uid="{00000000-0005-0000-0000-000061020000}"/>
    <cellStyle name="Normal 4 2 3 3" xfId="610" xr:uid="{00000000-0005-0000-0000-000062020000}"/>
    <cellStyle name="Normal 4 2 3 4" xfId="611" xr:uid="{00000000-0005-0000-0000-000063020000}"/>
    <cellStyle name="Normal 4 2 3_4x200 M" xfId="612" xr:uid="{00000000-0005-0000-0000-000064020000}"/>
    <cellStyle name="Normal 4 2 4" xfId="613" xr:uid="{00000000-0005-0000-0000-000065020000}"/>
    <cellStyle name="Normal 4 2 5" xfId="614" xr:uid="{00000000-0005-0000-0000-000066020000}"/>
    <cellStyle name="Normal 4 2 6" xfId="615" xr:uid="{00000000-0005-0000-0000-000067020000}"/>
    <cellStyle name="Normal 4 2_4x200 M" xfId="616" xr:uid="{00000000-0005-0000-0000-000068020000}"/>
    <cellStyle name="Normal 4 3" xfId="617" xr:uid="{00000000-0005-0000-0000-000069020000}"/>
    <cellStyle name="Normal 4 3 2" xfId="618" xr:uid="{00000000-0005-0000-0000-00006A020000}"/>
    <cellStyle name="Normal 4 3 3" xfId="619" xr:uid="{00000000-0005-0000-0000-00006B020000}"/>
    <cellStyle name="Normal 4 3 4" xfId="620" xr:uid="{00000000-0005-0000-0000-00006C020000}"/>
    <cellStyle name="Normal 4 3_4x200 M" xfId="621" xr:uid="{00000000-0005-0000-0000-00006D020000}"/>
    <cellStyle name="Normal 4 4" xfId="622" xr:uid="{00000000-0005-0000-0000-00006E020000}"/>
    <cellStyle name="Normal 4 4 2" xfId="623" xr:uid="{00000000-0005-0000-0000-00006F020000}"/>
    <cellStyle name="Normal 4 4 3" xfId="624" xr:uid="{00000000-0005-0000-0000-000070020000}"/>
    <cellStyle name="Normal 4 4 4" xfId="625" xr:uid="{00000000-0005-0000-0000-000071020000}"/>
    <cellStyle name="Normal 4 4_4x200 M" xfId="626" xr:uid="{00000000-0005-0000-0000-000072020000}"/>
    <cellStyle name="Normal 4 5" xfId="627" xr:uid="{00000000-0005-0000-0000-000073020000}"/>
    <cellStyle name="Normal 4 5 2" xfId="628" xr:uid="{00000000-0005-0000-0000-000074020000}"/>
    <cellStyle name="Normal 4 5 3" xfId="629" xr:uid="{00000000-0005-0000-0000-000075020000}"/>
    <cellStyle name="Normal 4 5 4" xfId="630" xr:uid="{00000000-0005-0000-0000-000076020000}"/>
    <cellStyle name="Normal 4 5_4x200 M" xfId="631" xr:uid="{00000000-0005-0000-0000-000077020000}"/>
    <cellStyle name="Normal 4 6" xfId="632" xr:uid="{00000000-0005-0000-0000-000078020000}"/>
    <cellStyle name="Normal 4 6 2" xfId="633" xr:uid="{00000000-0005-0000-0000-000079020000}"/>
    <cellStyle name="Normal 4 6 3" xfId="634" xr:uid="{00000000-0005-0000-0000-00007A020000}"/>
    <cellStyle name="Normal 4 6 4" xfId="635" xr:uid="{00000000-0005-0000-0000-00007B020000}"/>
    <cellStyle name="Normal 4 6_4x200 M" xfId="636" xr:uid="{00000000-0005-0000-0000-00007C020000}"/>
    <cellStyle name="Normal 4 7" xfId="637" xr:uid="{00000000-0005-0000-0000-00007D020000}"/>
    <cellStyle name="Normal 4 7 2" xfId="638" xr:uid="{00000000-0005-0000-0000-00007E020000}"/>
    <cellStyle name="Normal 4 7 3" xfId="639" xr:uid="{00000000-0005-0000-0000-00007F020000}"/>
    <cellStyle name="Normal 4 7 4" xfId="640" xr:uid="{00000000-0005-0000-0000-000080020000}"/>
    <cellStyle name="Normal 4 7_4x200 M" xfId="641" xr:uid="{00000000-0005-0000-0000-000081020000}"/>
    <cellStyle name="Normal 4 8" xfId="642" xr:uid="{00000000-0005-0000-0000-000082020000}"/>
    <cellStyle name="Normal 4 8 2" xfId="643" xr:uid="{00000000-0005-0000-0000-000083020000}"/>
    <cellStyle name="Normal 4 8 3" xfId="644" xr:uid="{00000000-0005-0000-0000-000084020000}"/>
    <cellStyle name="Normal 4 8 4" xfId="645" xr:uid="{00000000-0005-0000-0000-000085020000}"/>
    <cellStyle name="Normal 4 8_4x200 M" xfId="646" xr:uid="{00000000-0005-0000-0000-000086020000}"/>
    <cellStyle name="Normal 4 9" xfId="647" xr:uid="{00000000-0005-0000-0000-000087020000}"/>
    <cellStyle name="Normal 4 9 2" xfId="648" xr:uid="{00000000-0005-0000-0000-000088020000}"/>
    <cellStyle name="Normal 4 9 2 2" xfId="649" xr:uid="{00000000-0005-0000-0000-000089020000}"/>
    <cellStyle name="Normal 4 9 2 3" xfId="650" xr:uid="{00000000-0005-0000-0000-00008A020000}"/>
    <cellStyle name="Normal 4 9 2 4" xfId="651" xr:uid="{00000000-0005-0000-0000-00008B020000}"/>
    <cellStyle name="Normal 4 9 2_4x200 M" xfId="652" xr:uid="{00000000-0005-0000-0000-00008C020000}"/>
    <cellStyle name="Normal 4 9 3" xfId="653" xr:uid="{00000000-0005-0000-0000-00008D020000}"/>
    <cellStyle name="Normal 4 9 3 2" xfId="654" xr:uid="{00000000-0005-0000-0000-00008E020000}"/>
    <cellStyle name="Normal 4 9 3 3" xfId="655" xr:uid="{00000000-0005-0000-0000-00008F020000}"/>
    <cellStyle name="Normal 4 9 3 4" xfId="656" xr:uid="{00000000-0005-0000-0000-000090020000}"/>
    <cellStyle name="Normal 4 9 3_4x200 M" xfId="657" xr:uid="{00000000-0005-0000-0000-000091020000}"/>
    <cellStyle name="Normal 4 9 4" xfId="658" xr:uid="{00000000-0005-0000-0000-000092020000}"/>
    <cellStyle name="Normal 4 9 4 2" xfId="659" xr:uid="{00000000-0005-0000-0000-000093020000}"/>
    <cellStyle name="Normal 4 9 4 3" xfId="660" xr:uid="{00000000-0005-0000-0000-000094020000}"/>
    <cellStyle name="Normal 4 9 4 4" xfId="661" xr:uid="{00000000-0005-0000-0000-000095020000}"/>
    <cellStyle name="Normal 4 9 4_4x200 M" xfId="662" xr:uid="{00000000-0005-0000-0000-000096020000}"/>
    <cellStyle name="Normal 4 9 5" xfId="663" xr:uid="{00000000-0005-0000-0000-000097020000}"/>
    <cellStyle name="Normal 4 9 5 2" xfId="664" xr:uid="{00000000-0005-0000-0000-000098020000}"/>
    <cellStyle name="Normal 4 9 5 3" xfId="665" xr:uid="{00000000-0005-0000-0000-000099020000}"/>
    <cellStyle name="Normal 4 9 5 4" xfId="666" xr:uid="{00000000-0005-0000-0000-00009A020000}"/>
    <cellStyle name="Normal 4 9 5_4x200 M" xfId="667" xr:uid="{00000000-0005-0000-0000-00009B020000}"/>
    <cellStyle name="Normal 4 9 6" xfId="668" xr:uid="{00000000-0005-0000-0000-00009C020000}"/>
    <cellStyle name="Normal 4 9 6 2" xfId="669" xr:uid="{00000000-0005-0000-0000-00009D020000}"/>
    <cellStyle name="Normal 4 9 6 3" xfId="670" xr:uid="{00000000-0005-0000-0000-00009E020000}"/>
    <cellStyle name="Normal 4 9 6 4" xfId="671" xr:uid="{00000000-0005-0000-0000-00009F020000}"/>
    <cellStyle name="Normal 4 9 6_4x200 M" xfId="672" xr:uid="{00000000-0005-0000-0000-0000A0020000}"/>
    <cellStyle name="Normal 4 9 7" xfId="673" xr:uid="{00000000-0005-0000-0000-0000A1020000}"/>
    <cellStyle name="Normal 4 9 8" xfId="674" xr:uid="{00000000-0005-0000-0000-0000A2020000}"/>
    <cellStyle name="Normal 4 9 9" xfId="675" xr:uid="{00000000-0005-0000-0000-0000A3020000}"/>
    <cellStyle name="Normal 4 9_4x200 M" xfId="676" xr:uid="{00000000-0005-0000-0000-0000A4020000}"/>
    <cellStyle name="Normal 4_4x200 M" xfId="677" xr:uid="{00000000-0005-0000-0000-0000A5020000}"/>
    <cellStyle name="Normal 5" xfId="678" xr:uid="{00000000-0005-0000-0000-0000A6020000}"/>
    <cellStyle name="Normal 5 2" xfId="679" xr:uid="{00000000-0005-0000-0000-0000A7020000}"/>
    <cellStyle name="Normal 5 2 2" xfId="680" xr:uid="{00000000-0005-0000-0000-0000A8020000}"/>
    <cellStyle name="Normal 5 2 2 2" xfId="681" xr:uid="{00000000-0005-0000-0000-0000A9020000}"/>
    <cellStyle name="Normal 5 2 2 3" xfId="682" xr:uid="{00000000-0005-0000-0000-0000AA020000}"/>
    <cellStyle name="Normal 5 2 2 4" xfId="683" xr:uid="{00000000-0005-0000-0000-0000AB020000}"/>
    <cellStyle name="Normal 5 2 2_4x200 M" xfId="684" xr:uid="{00000000-0005-0000-0000-0000AC020000}"/>
    <cellStyle name="Normal 5 2 3" xfId="685" xr:uid="{00000000-0005-0000-0000-0000AD020000}"/>
    <cellStyle name="Normal 5 2 4" xfId="686" xr:uid="{00000000-0005-0000-0000-0000AE020000}"/>
    <cellStyle name="Normal 5 2 5" xfId="687" xr:uid="{00000000-0005-0000-0000-0000AF020000}"/>
    <cellStyle name="Normal 5 2_DALYVIAI" xfId="688" xr:uid="{00000000-0005-0000-0000-0000B0020000}"/>
    <cellStyle name="Normal 5 3" xfId="689" xr:uid="{00000000-0005-0000-0000-0000B1020000}"/>
    <cellStyle name="Normal 5 3 2" xfId="690" xr:uid="{00000000-0005-0000-0000-0000B2020000}"/>
    <cellStyle name="Normal 5 3 3" xfId="691" xr:uid="{00000000-0005-0000-0000-0000B3020000}"/>
    <cellStyle name="Normal 5 3 4" xfId="692" xr:uid="{00000000-0005-0000-0000-0000B4020000}"/>
    <cellStyle name="Normal 5 3_DALYVIAI" xfId="693" xr:uid="{00000000-0005-0000-0000-0000B5020000}"/>
    <cellStyle name="Normal 5 4" xfId="694" xr:uid="{00000000-0005-0000-0000-0000B6020000}"/>
    <cellStyle name="Normal 5 5" xfId="695" xr:uid="{00000000-0005-0000-0000-0000B7020000}"/>
    <cellStyle name="Normal 5_4x200 M" xfId="696" xr:uid="{00000000-0005-0000-0000-0000B8020000}"/>
    <cellStyle name="Normal 6" xfId="697" xr:uid="{00000000-0005-0000-0000-0000B9020000}"/>
    <cellStyle name="Normal 6 2" xfId="698" xr:uid="{00000000-0005-0000-0000-0000BA020000}"/>
    <cellStyle name="Normal 6 2 2" xfId="699" xr:uid="{00000000-0005-0000-0000-0000BB020000}"/>
    <cellStyle name="Normal 6 2 3" xfId="700" xr:uid="{00000000-0005-0000-0000-0000BC020000}"/>
    <cellStyle name="Normal 6 2 4" xfId="701" xr:uid="{00000000-0005-0000-0000-0000BD020000}"/>
    <cellStyle name="Normal 6 2_4x200 M" xfId="702" xr:uid="{00000000-0005-0000-0000-0000BE020000}"/>
    <cellStyle name="Normal 6 3" xfId="703" xr:uid="{00000000-0005-0000-0000-0000BF020000}"/>
    <cellStyle name="Normal 6 3 2" xfId="704" xr:uid="{00000000-0005-0000-0000-0000C0020000}"/>
    <cellStyle name="Normal 6 3 3" xfId="705" xr:uid="{00000000-0005-0000-0000-0000C1020000}"/>
    <cellStyle name="Normal 6 3 4" xfId="706" xr:uid="{00000000-0005-0000-0000-0000C2020000}"/>
    <cellStyle name="Normal 6 3_4x200 M" xfId="707" xr:uid="{00000000-0005-0000-0000-0000C3020000}"/>
    <cellStyle name="Normal 6 4" xfId="708" xr:uid="{00000000-0005-0000-0000-0000C4020000}"/>
    <cellStyle name="Normal 6 4 2" xfId="709" xr:uid="{00000000-0005-0000-0000-0000C5020000}"/>
    <cellStyle name="Normal 6 4 3" xfId="710" xr:uid="{00000000-0005-0000-0000-0000C6020000}"/>
    <cellStyle name="Normal 6 4 4" xfId="711" xr:uid="{00000000-0005-0000-0000-0000C7020000}"/>
    <cellStyle name="Normal 6 4_4x200 M" xfId="712" xr:uid="{00000000-0005-0000-0000-0000C8020000}"/>
    <cellStyle name="Normal 6 5" xfId="713" xr:uid="{00000000-0005-0000-0000-0000C9020000}"/>
    <cellStyle name="Normal 6 6" xfId="714" xr:uid="{00000000-0005-0000-0000-0000CA020000}"/>
    <cellStyle name="Normal 6 6 2" xfId="715" xr:uid="{00000000-0005-0000-0000-0000CB020000}"/>
    <cellStyle name="Normal 6 6 3" xfId="716" xr:uid="{00000000-0005-0000-0000-0000CC020000}"/>
    <cellStyle name="Normal 6 6 4" xfId="717" xr:uid="{00000000-0005-0000-0000-0000CD020000}"/>
    <cellStyle name="Normal 6 6_DALYVIAI" xfId="718" xr:uid="{00000000-0005-0000-0000-0000CE020000}"/>
    <cellStyle name="Normal 6 7" xfId="719" xr:uid="{00000000-0005-0000-0000-0000CF020000}"/>
    <cellStyle name="Normal 6 8" xfId="720" xr:uid="{00000000-0005-0000-0000-0000D0020000}"/>
    <cellStyle name="Normal 6_4x200 M" xfId="721" xr:uid="{00000000-0005-0000-0000-0000D1020000}"/>
    <cellStyle name="Normal 7" xfId="722" xr:uid="{00000000-0005-0000-0000-0000D2020000}"/>
    <cellStyle name="Normal 7 2" xfId="723" xr:uid="{00000000-0005-0000-0000-0000D3020000}"/>
    <cellStyle name="Normal 7 2 2" xfId="724" xr:uid="{00000000-0005-0000-0000-0000D4020000}"/>
    <cellStyle name="Normal 7 2 2 2" xfId="725" xr:uid="{00000000-0005-0000-0000-0000D5020000}"/>
    <cellStyle name="Normal 7 2 2 3" xfId="726" xr:uid="{00000000-0005-0000-0000-0000D6020000}"/>
    <cellStyle name="Normal 7 2 2 4" xfId="727" xr:uid="{00000000-0005-0000-0000-0000D7020000}"/>
    <cellStyle name="Normal 7 2 2_DALYVIAI" xfId="728" xr:uid="{00000000-0005-0000-0000-0000D8020000}"/>
    <cellStyle name="Normal 7 2 3" xfId="729" xr:uid="{00000000-0005-0000-0000-0000D9020000}"/>
    <cellStyle name="Normal 7 2 4" xfId="730" xr:uid="{00000000-0005-0000-0000-0000DA020000}"/>
    <cellStyle name="Normal 7 2 5" xfId="731" xr:uid="{00000000-0005-0000-0000-0000DB020000}"/>
    <cellStyle name="Normal 7 2_4x200 M" xfId="732" xr:uid="{00000000-0005-0000-0000-0000DC020000}"/>
    <cellStyle name="Normal 7 3" xfId="733" xr:uid="{00000000-0005-0000-0000-0000DD020000}"/>
    <cellStyle name="Normal 7 4" xfId="734" xr:uid="{00000000-0005-0000-0000-0000DE020000}"/>
    <cellStyle name="Normal 7 5" xfId="735" xr:uid="{00000000-0005-0000-0000-0000DF020000}"/>
    <cellStyle name="Normal 7 6" xfId="736" xr:uid="{00000000-0005-0000-0000-0000E0020000}"/>
    <cellStyle name="Normal 7_DALYVIAI" xfId="737" xr:uid="{00000000-0005-0000-0000-0000E1020000}"/>
    <cellStyle name="Normal 8" xfId="738" xr:uid="{00000000-0005-0000-0000-0000E2020000}"/>
    <cellStyle name="Normal 8 2" xfId="739" xr:uid="{00000000-0005-0000-0000-0000E3020000}"/>
    <cellStyle name="Normal 8 2 2" xfId="740" xr:uid="{00000000-0005-0000-0000-0000E4020000}"/>
    <cellStyle name="Normal 8 2 2 2" xfId="741" xr:uid="{00000000-0005-0000-0000-0000E5020000}"/>
    <cellStyle name="Normal 8 2 2 3" xfId="742" xr:uid="{00000000-0005-0000-0000-0000E6020000}"/>
    <cellStyle name="Normal 8 2 2 4" xfId="743" xr:uid="{00000000-0005-0000-0000-0000E7020000}"/>
    <cellStyle name="Normal 8 2 2_4x200 M" xfId="744" xr:uid="{00000000-0005-0000-0000-0000E8020000}"/>
    <cellStyle name="Normal 8 2 3" xfId="745" xr:uid="{00000000-0005-0000-0000-0000E9020000}"/>
    <cellStyle name="Normal 8 2 4" xfId="746" xr:uid="{00000000-0005-0000-0000-0000EA020000}"/>
    <cellStyle name="Normal 8 2 5" xfId="747" xr:uid="{00000000-0005-0000-0000-0000EB020000}"/>
    <cellStyle name="Normal 8 2_4x200 M" xfId="748" xr:uid="{00000000-0005-0000-0000-0000EC020000}"/>
    <cellStyle name="Normal 8 3" xfId="749" xr:uid="{00000000-0005-0000-0000-0000ED020000}"/>
    <cellStyle name="Normal 8 4" xfId="750" xr:uid="{00000000-0005-0000-0000-0000EE020000}"/>
    <cellStyle name="Normal 8 4 2" xfId="751" xr:uid="{00000000-0005-0000-0000-0000EF020000}"/>
    <cellStyle name="Normal 8 4 3" xfId="752" xr:uid="{00000000-0005-0000-0000-0000F0020000}"/>
    <cellStyle name="Normal 8 4 4" xfId="753" xr:uid="{00000000-0005-0000-0000-0000F1020000}"/>
    <cellStyle name="Normal 8 4_DALYVIAI" xfId="754" xr:uid="{00000000-0005-0000-0000-0000F2020000}"/>
    <cellStyle name="Normal 8 5" xfId="755" xr:uid="{00000000-0005-0000-0000-0000F3020000}"/>
    <cellStyle name="Normal 8 6" xfId="756" xr:uid="{00000000-0005-0000-0000-0000F4020000}"/>
    <cellStyle name="Normal 8_4x200 M" xfId="757" xr:uid="{00000000-0005-0000-0000-0000F5020000}"/>
    <cellStyle name="Normal 9" xfId="758" xr:uid="{00000000-0005-0000-0000-0000F6020000}"/>
    <cellStyle name="Normal 9 2" xfId="759" xr:uid="{00000000-0005-0000-0000-0000F7020000}"/>
    <cellStyle name="Normal 9 2 2" xfId="760" xr:uid="{00000000-0005-0000-0000-0000F8020000}"/>
    <cellStyle name="Normal 9 2 3" xfId="761" xr:uid="{00000000-0005-0000-0000-0000F9020000}"/>
    <cellStyle name="Normal 9 2 4" xfId="762" xr:uid="{00000000-0005-0000-0000-0000FA020000}"/>
    <cellStyle name="Normal 9 2_4x200 M" xfId="763" xr:uid="{00000000-0005-0000-0000-0000FB020000}"/>
    <cellStyle name="Normal 9 3" xfId="764" xr:uid="{00000000-0005-0000-0000-0000FC020000}"/>
    <cellStyle name="Normal 9 3 2" xfId="765" xr:uid="{00000000-0005-0000-0000-0000FD020000}"/>
    <cellStyle name="Normal 9 3 2 2" xfId="766" xr:uid="{00000000-0005-0000-0000-0000FE020000}"/>
    <cellStyle name="Normal 9 3 2 3" xfId="767" xr:uid="{00000000-0005-0000-0000-0000FF020000}"/>
    <cellStyle name="Normal 9 3 2 4" xfId="768" xr:uid="{00000000-0005-0000-0000-000000030000}"/>
    <cellStyle name="Normal 9 3 2_4x200 M" xfId="769" xr:uid="{00000000-0005-0000-0000-000001030000}"/>
    <cellStyle name="Normal 9 3 3" xfId="770" xr:uid="{00000000-0005-0000-0000-000002030000}"/>
    <cellStyle name="Normal 9 3 4" xfId="771" xr:uid="{00000000-0005-0000-0000-000003030000}"/>
    <cellStyle name="Normal 9 3 5" xfId="772" xr:uid="{00000000-0005-0000-0000-000004030000}"/>
    <cellStyle name="Normal 9 3_4x200 M" xfId="773" xr:uid="{00000000-0005-0000-0000-000005030000}"/>
    <cellStyle name="Normal 9 4" xfId="774" xr:uid="{00000000-0005-0000-0000-000006030000}"/>
    <cellStyle name="Normal 9 4 2" xfId="775" xr:uid="{00000000-0005-0000-0000-000007030000}"/>
    <cellStyle name="Normal 9 4 3" xfId="776" xr:uid="{00000000-0005-0000-0000-000008030000}"/>
    <cellStyle name="Normal 9 4 4" xfId="777" xr:uid="{00000000-0005-0000-0000-000009030000}"/>
    <cellStyle name="Normal 9 4_4x200 M" xfId="778" xr:uid="{00000000-0005-0000-0000-00000A030000}"/>
    <cellStyle name="Normal 9 5" xfId="779" xr:uid="{00000000-0005-0000-0000-00000B030000}"/>
    <cellStyle name="Normal 9 5 2" xfId="780" xr:uid="{00000000-0005-0000-0000-00000C030000}"/>
    <cellStyle name="Normal 9 5 3" xfId="781" xr:uid="{00000000-0005-0000-0000-00000D030000}"/>
    <cellStyle name="Normal 9 5 4" xfId="782" xr:uid="{00000000-0005-0000-0000-00000E030000}"/>
    <cellStyle name="Normal 9 5_4x200 M" xfId="783" xr:uid="{00000000-0005-0000-0000-00000F030000}"/>
    <cellStyle name="Normal 9 6" xfId="784" xr:uid="{00000000-0005-0000-0000-000010030000}"/>
    <cellStyle name="Normal 9 7" xfId="785" xr:uid="{00000000-0005-0000-0000-000011030000}"/>
    <cellStyle name="Normal 9 7 2" xfId="786" xr:uid="{00000000-0005-0000-0000-000012030000}"/>
    <cellStyle name="Normal 9 7 3" xfId="787" xr:uid="{00000000-0005-0000-0000-000013030000}"/>
    <cellStyle name="Normal 9 7 4" xfId="788" xr:uid="{00000000-0005-0000-0000-000014030000}"/>
    <cellStyle name="Normal 9 7_DALYVIAI" xfId="789" xr:uid="{00000000-0005-0000-0000-000015030000}"/>
    <cellStyle name="Normal 9 8" xfId="790" xr:uid="{00000000-0005-0000-0000-000016030000}"/>
    <cellStyle name="Normal 9 9" xfId="791" xr:uid="{00000000-0005-0000-0000-000017030000}"/>
    <cellStyle name="Normal 9_4x200 M" xfId="792" xr:uid="{00000000-0005-0000-0000-000018030000}"/>
    <cellStyle name="Note" xfId="793" xr:uid="{00000000-0005-0000-0000-000019030000}"/>
    <cellStyle name="Paprastas 2" xfId="794" xr:uid="{00000000-0005-0000-0000-00001A030000}"/>
    <cellStyle name="Paprastas 3" xfId="795" xr:uid="{00000000-0005-0000-0000-00001B030000}"/>
    <cellStyle name="Paprastas 3 2" xfId="796" xr:uid="{00000000-0005-0000-0000-00001C030000}"/>
    <cellStyle name="Paprastas_Ietis M" xfId="797" xr:uid="{00000000-0005-0000-0000-00001D030000}"/>
    <cellStyle name="Paprastas_komandiniai LCz" xfId="798" xr:uid="{00000000-0005-0000-0000-00001E030000}"/>
    <cellStyle name="Paprastas_Kujis M" xfId="799" xr:uid="{00000000-0005-0000-0000-00001F030000}"/>
    <cellStyle name="Paprastas_Kujis V" xfId="800" xr:uid="{00000000-0005-0000-0000-000020030000}"/>
    <cellStyle name="Percent [0]" xfId="801" xr:uid="{00000000-0005-0000-0000-000021030000}"/>
    <cellStyle name="Percent [00]" xfId="802" xr:uid="{00000000-0005-0000-0000-000022030000}"/>
    <cellStyle name="Percent [2]" xfId="803" xr:uid="{00000000-0005-0000-0000-000023030000}"/>
    <cellStyle name="PrePop Currency (0)" xfId="804" xr:uid="{00000000-0005-0000-0000-000024030000}"/>
    <cellStyle name="PrePop Currency (2)" xfId="805" xr:uid="{00000000-0005-0000-0000-000025030000}"/>
    <cellStyle name="PrePop Units (0)" xfId="806" xr:uid="{00000000-0005-0000-0000-000026030000}"/>
    <cellStyle name="PrePop Units (1)" xfId="807" xr:uid="{00000000-0005-0000-0000-000027030000}"/>
    <cellStyle name="PrePop Units (2)" xfId="808" xr:uid="{00000000-0005-0000-0000-000028030000}"/>
    <cellStyle name="Text Indent A" xfId="809" xr:uid="{00000000-0005-0000-0000-000029030000}"/>
    <cellStyle name="Text Indent B" xfId="810" xr:uid="{00000000-0005-0000-0000-00002A030000}"/>
    <cellStyle name="Text Indent C" xfId="811" xr:uid="{00000000-0005-0000-0000-00002B030000}"/>
    <cellStyle name="Walutowy [0]_PLDT" xfId="812" xr:uid="{00000000-0005-0000-0000-00002C030000}"/>
    <cellStyle name="Walutowy_PLDT" xfId="813" xr:uid="{00000000-0005-0000-0000-00002D030000}"/>
    <cellStyle name="Обычный_Итоговый спартакиады 1991-92 г" xfId="814" xr:uid="{00000000-0005-0000-0000-00002E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66675</xdr:rowOff>
    </xdr:from>
    <xdr:to>
      <xdr:col>18</xdr:col>
      <xdr:colOff>95250</xdr:colOff>
      <xdr:row>3</xdr:row>
      <xdr:rowOff>28575</xdr:rowOff>
    </xdr:to>
    <xdr:pic>
      <xdr:nvPicPr>
        <xdr:cNvPr id="1054" name="Picture 2" descr="laf-logo_atletika-sv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66675"/>
          <a:ext cx="4381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28575</xdr:colOff>
      <xdr:row>0</xdr:row>
      <xdr:rowOff>66675</xdr:rowOff>
    </xdr:from>
    <xdr:to>
      <xdr:col>18</xdr:col>
      <xdr:colOff>95250</xdr:colOff>
      <xdr:row>3</xdr:row>
      <xdr:rowOff>28575</xdr:rowOff>
    </xdr:to>
    <xdr:pic>
      <xdr:nvPicPr>
        <xdr:cNvPr id="3" name="Picture 2" descr="laf-logo_atletika-sv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66675"/>
          <a:ext cx="428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47625</xdr:rowOff>
    </xdr:from>
    <xdr:to>
      <xdr:col>18</xdr:col>
      <xdr:colOff>257175</xdr:colOff>
      <xdr:row>3</xdr:row>
      <xdr:rowOff>66675</xdr:rowOff>
    </xdr:to>
    <xdr:pic>
      <xdr:nvPicPr>
        <xdr:cNvPr id="12316" name="Picture 2" descr="laf-logo_atletika-sv">
          <a:extLst>
            <a:ext uri="{FF2B5EF4-FFF2-40B4-BE49-F238E27FC236}">
              <a16:creationId xmlns:a16="http://schemas.microsoft.com/office/drawing/2014/main" id="{00000000-0008-0000-0A00-00001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47625"/>
          <a:ext cx="447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104775</xdr:rowOff>
    </xdr:from>
    <xdr:to>
      <xdr:col>17</xdr:col>
      <xdr:colOff>133350</xdr:colOff>
      <xdr:row>3</xdr:row>
      <xdr:rowOff>123825</xdr:rowOff>
    </xdr:to>
    <xdr:pic>
      <xdr:nvPicPr>
        <xdr:cNvPr id="20508" name="Picture 2" descr="laf-logo_atletika-sv">
          <a:extLst>
            <a:ext uri="{FF2B5EF4-FFF2-40B4-BE49-F238E27FC236}">
              <a16:creationId xmlns:a16="http://schemas.microsoft.com/office/drawing/2014/main" id="{00000000-0008-0000-0B00-00001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04775"/>
          <a:ext cx="438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66675</xdr:colOff>
      <xdr:row>0</xdr:row>
      <xdr:rowOff>104775</xdr:rowOff>
    </xdr:from>
    <xdr:to>
      <xdr:col>17</xdr:col>
      <xdr:colOff>133350</xdr:colOff>
      <xdr:row>3</xdr:row>
      <xdr:rowOff>133350</xdr:rowOff>
    </xdr:to>
    <xdr:pic>
      <xdr:nvPicPr>
        <xdr:cNvPr id="3" name="Picture 2" descr="laf-logo_atletika-sv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04775"/>
          <a:ext cx="428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104775</xdr:rowOff>
    </xdr:to>
    <xdr:pic>
      <xdr:nvPicPr>
        <xdr:cNvPr id="21532" name="Picture 2" descr="laf-logo_atletika-sv">
          <a:extLst>
            <a:ext uri="{FF2B5EF4-FFF2-40B4-BE49-F238E27FC236}">
              <a16:creationId xmlns:a16="http://schemas.microsoft.com/office/drawing/2014/main" id="{00000000-0008-0000-0C00-00001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104775"/>
          <a:ext cx="438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104775</xdr:rowOff>
    </xdr:to>
    <xdr:pic>
      <xdr:nvPicPr>
        <xdr:cNvPr id="18460" name="Picture 2" descr="laf-logo_atletika-sv">
          <a:extLst>
            <a:ext uri="{FF2B5EF4-FFF2-40B4-BE49-F238E27FC236}">
              <a16:creationId xmlns:a16="http://schemas.microsoft.com/office/drawing/2014/main" id="{00000000-0008-0000-0D00-00001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104775"/>
          <a:ext cx="438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123825</xdr:rowOff>
    </xdr:to>
    <xdr:pic>
      <xdr:nvPicPr>
        <xdr:cNvPr id="19482" name="Picture 2" descr="laf-logo_atletika-sv">
          <a:extLst>
            <a:ext uri="{FF2B5EF4-FFF2-40B4-BE49-F238E27FC236}">
              <a16:creationId xmlns:a16="http://schemas.microsoft.com/office/drawing/2014/main" id="{00000000-0008-0000-0E00-00001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104775"/>
          <a:ext cx="438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0</xdr:row>
      <xdr:rowOff>47625</xdr:rowOff>
    </xdr:from>
    <xdr:to>
      <xdr:col>19</xdr:col>
      <xdr:colOff>257175</xdr:colOff>
      <xdr:row>3</xdr:row>
      <xdr:rowOff>66675</xdr:rowOff>
    </xdr:to>
    <xdr:pic>
      <xdr:nvPicPr>
        <xdr:cNvPr id="16412" name="Picture 1" descr="laf-logo_atletika-sv">
          <a:extLst>
            <a:ext uri="{FF2B5EF4-FFF2-40B4-BE49-F238E27FC236}">
              <a16:creationId xmlns:a16="http://schemas.microsoft.com/office/drawing/2014/main" id="{00000000-0008-0000-0F00-00001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0" y="47625"/>
          <a:ext cx="447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47625</xdr:rowOff>
    </xdr:from>
    <xdr:to>
      <xdr:col>18</xdr:col>
      <xdr:colOff>257175</xdr:colOff>
      <xdr:row>3</xdr:row>
      <xdr:rowOff>66675</xdr:rowOff>
    </xdr:to>
    <xdr:pic>
      <xdr:nvPicPr>
        <xdr:cNvPr id="10268" name="Picture 1" descr="laf-logo_atletika-sv">
          <a:extLst>
            <a:ext uri="{FF2B5EF4-FFF2-40B4-BE49-F238E27FC236}">
              <a16:creationId xmlns:a16="http://schemas.microsoft.com/office/drawing/2014/main" id="{00000000-0008-0000-10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47625"/>
          <a:ext cx="447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114300</xdr:rowOff>
    </xdr:from>
    <xdr:to>
      <xdr:col>17</xdr:col>
      <xdr:colOff>209550</xdr:colOff>
      <xdr:row>3</xdr:row>
      <xdr:rowOff>133350</xdr:rowOff>
    </xdr:to>
    <xdr:pic>
      <xdr:nvPicPr>
        <xdr:cNvPr id="9244" name="Picture 1" descr="laf-logo_atletika-sv">
          <a:extLst>
            <a:ext uri="{FF2B5EF4-FFF2-40B4-BE49-F238E27FC236}">
              <a16:creationId xmlns:a16="http://schemas.microsoft.com/office/drawing/2014/main" id="{00000000-0008-0000-1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2300" y="114300"/>
          <a:ext cx="447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0</xdr:row>
      <xdr:rowOff>114300</xdr:rowOff>
    </xdr:from>
    <xdr:to>
      <xdr:col>18</xdr:col>
      <xdr:colOff>95250</xdr:colOff>
      <xdr:row>3</xdr:row>
      <xdr:rowOff>152400</xdr:rowOff>
    </xdr:to>
    <xdr:pic>
      <xdr:nvPicPr>
        <xdr:cNvPr id="17436" name="Picture 2" descr="laf-logo_atletika-sv">
          <a:extLst>
            <a:ext uri="{FF2B5EF4-FFF2-40B4-BE49-F238E27FC236}">
              <a16:creationId xmlns:a16="http://schemas.microsoft.com/office/drawing/2014/main" id="{00000000-0008-0000-1200-00001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5" y="114300"/>
          <a:ext cx="495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333375</xdr:colOff>
      <xdr:row>0</xdr:row>
      <xdr:rowOff>114300</xdr:rowOff>
    </xdr:from>
    <xdr:to>
      <xdr:col>18</xdr:col>
      <xdr:colOff>95250</xdr:colOff>
      <xdr:row>3</xdr:row>
      <xdr:rowOff>152400</xdr:rowOff>
    </xdr:to>
    <xdr:pic>
      <xdr:nvPicPr>
        <xdr:cNvPr id="3" name="Picture 2" descr="laf-logo_atletika-sv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114300"/>
          <a:ext cx="485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0</xdr:row>
      <xdr:rowOff>171450</xdr:rowOff>
    </xdr:from>
    <xdr:to>
      <xdr:col>18</xdr:col>
      <xdr:colOff>257175</xdr:colOff>
      <xdr:row>3</xdr:row>
      <xdr:rowOff>200025</xdr:rowOff>
    </xdr:to>
    <xdr:pic>
      <xdr:nvPicPr>
        <xdr:cNvPr id="14364" name="Picture 2" descr="laf-logo_atletika-sv">
          <a:extLst>
            <a:ext uri="{FF2B5EF4-FFF2-40B4-BE49-F238E27FC236}">
              <a16:creationId xmlns:a16="http://schemas.microsoft.com/office/drawing/2014/main" id="{00000000-0008-0000-1300-00001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7145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114300</xdr:rowOff>
    </xdr:from>
    <xdr:to>
      <xdr:col>17</xdr:col>
      <xdr:colOff>228600</xdr:colOff>
      <xdr:row>3</xdr:row>
      <xdr:rowOff>104775</xdr:rowOff>
    </xdr:to>
    <xdr:pic>
      <xdr:nvPicPr>
        <xdr:cNvPr id="3102" name="Picture 2" descr="laf-logo_atletika-sv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14300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152400</xdr:colOff>
      <xdr:row>0</xdr:row>
      <xdr:rowOff>114300</xdr:rowOff>
    </xdr:from>
    <xdr:to>
      <xdr:col>17</xdr:col>
      <xdr:colOff>228600</xdr:colOff>
      <xdr:row>3</xdr:row>
      <xdr:rowOff>104775</xdr:rowOff>
    </xdr:to>
    <xdr:pic>
      <xdr:nvPicPr>
        <xdr:cNvPr id="3" name="Picture 2" descr="laf-logo_atletika-sv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114300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152400</xdr:rowOff>
    </xdr:from>
    <xdr:to>
      <xdr:col>18</xdr:col>
      <xdr:colOff>152400</xdr:colOff>
      <xdr:row>4</xdr:row>
      <xdr:rowOff>0</xdr:rowOff>
    </xdr:to>
    <xdr:pic>
      <xdr:nvPicPr>
        <xdr:cNvPr id="11292" name="Picture 2" descr="laf-logo_atletika-sv">
          <a:extLst>
            <a:ext uri="{FF2B5EF4-FFF2-40B4-BE49-F238E27FC236}">
              <a16:creationId xmlns:a16="http://schemas.microsoft.com/office/drawing/2014/main" id="{00000000-0008-0000-14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152400"/>
          <a:ext cx="523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57150</xdr:rowOff>
    </xdr:to>
    <xdr:pic>
      <xdr:nvPicPr>
        <xdr:cNvPr id="4126" name="Picture 2" descr="laf-logo_atletika-sv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104775"/>
          <a:ext cx="4381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76200</xdr:rowOff>
    </xdr:to>
    <xdr:pic>
      <xdr:nvPicPr>
        <xdr:cNvPr id="5148" name="Picture 1" descr="laf-logo_atletika-sv">
          <a:extLst>
            <a:ext uri="{FF2B5EF4-FFF2-40B4-BE49-F238E27FC236}">
              <a16:creationId xmlns:a16="http://schemas.microsoft.com/office/drawing/2014/main" id="{00000000-0008-0000-04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3325" y="104775"/>
          <a:ext cx="438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76200</xdr:rowOff>
    </xdr:to>
    <xdr:pic>
      <xdr:nvPicPr>
        <xdr:cNvPr id="3" name="Picture 1" descr="laf-logo_atletika-sv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104775"/>
          <a:ext cx="438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85725</xdr:rowOff>
    </xdr:to>
    <xdr:pic>
      <xdr:nvPicPr>
        <xdr:cNvPr id="6172" name="Picture 1" descr="laf-logo_atletika-sv">
          <a:extLst>
            <a:ext uri="{FF2B5EF4-FFF2-40B4-BE49-F238E27FC236}">
              <a16:creationId xmlns:a16="http://schemas.microsoft.com/office/drawing/2014/main" id="{00000000-0008-0000-05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104775"/>
          <a:ext cx="438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95250</xdr:rowOff>
    </xdr:to>
    <xdr:pic>
      <xdr:nvPicPr>
        <xdr:cNvPr id="3" name="Picture 1" descr="laf-logo_atletika-sv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104775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95250</xdr:rowOff>
    </xdr:to>
    <xdr:pic>
      <xdr:nvPicPr>
        <xdr:cNvPr id="7196" name="Picture 1" descr="laf-logo_atletika-sv">
          <a:extLst>
            <a:ext uri="{FF2B5EF4-FFF2-40B4-BE49-F238E27FC236}">
              <a16:creationId xmlns:a16="http://schemas.microsoft.com/office/drawing/2014/main" id="{00000000-0008-0000-06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0" y="104775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85725</xdr:rowOff>
    </xdr:to>
    <xdr:pic>
      <xdr:nvPicPr>
        <xdr:cNvPr id="3" name="Picture 1" descr="laf-logo_atletika-sv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104775"/>
          <a:ext cx="438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95250</xdr:rowOff>
    </xdr:to>
    <xdr:pic>
      <xdr:nvPicPr>
        <xdr:cNvPr id="8220" name="Picture 1" descr="laf-logo_atletika-sv">
          <a:extLst>
            <a:ext uri="{FF2B5EF4-FFF2-40B4-BE49-F238E27FC236}">
              <a16:creationId xmlns:a16="http://schemas.microsoft.com/office/drawing/2014/main" id="{00000000-0008-0000-07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104775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28575</xdr:colOff>
      <xdr:row>0</xdr:row>
      <xdr:rowOff>104775</xdr:rowOff>
    </xdr:from>
    <xdr:to>
      <xdr:col>18</xdr:col>
      <xdr:colOff>114300</xdr:colOff>
      <xdr:row>3</xdr:row>
      <xdr:rowOff>95250</xdr:rowOff>
    </xdr:to>
    <xdr:pic>
      <xdr:nvPicPr>
        <xdr:cNvPr id="3" name="Picture 1" descr="laf-logo_atletika-sv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104775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66675</xdr:rowOff>
    </xdr:from>
    <xdr:to>
      <xdr:col>18</xdr:col>
      <xdr:colOff>171450</xdr:colOff>
      <xdr:row>3</xdr:row>
      <xdr:rowOff>66675</xdr:rowOff>
    </xdr:to>
    <xdr:pic>
      <xdr:nvPicPr>
        <xdr:cNvPr id="15580" name="Picture 2" descr="laf-logo_atletika-sv">
          <a:extLst>
            <a:ext uri="{FF2B5EF4-FFF2-40B4-BE49-F238E27FC236}">
              <a16:creationId xmlns:a16="http://schemas.microsoft.com/office/drawing/2014/main" id="{00000000-0008-0000-0800-0000D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66675"/>
          <a:ext cx="447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47625</xdr:rowOff>
    </xdr:from>
    <xdr:to>
      <xdr:col>18</xdr:col>
      <xdr:colOff>47625</xdr:colOff>
      <xdr:row>3</xdr:row>
      <xdr:rowOff>85725</xdr:rowOff>
    </xdr:to>
    <xdr:pic>
      <xdr:nvPicPr>
        <xdr:cNvPr id="13340" name="Picture 2" descr="laf-logo_atletika-sv">
          <a:extLst>
            <a:ext uri="{FF2B5EF4-FFF2-40B4-BE49-F238E27FC236}">
              <a16:creationId xmlns:a16="http://schemas.microsoft.com/office/drawing/2014/main" id="{00000000-0008-0000-0900-00001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47625"/>
          <a:ext cx="447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/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/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/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/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/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/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/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/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/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/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/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/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/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/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/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/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/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/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/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/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/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/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/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/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/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/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/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/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/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/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/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/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/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/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/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/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/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/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/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/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/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/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/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/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/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/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/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/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/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/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/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/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/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/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/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/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/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/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/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/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/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/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/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/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/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/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/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/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/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/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/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/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/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/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/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/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/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/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/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/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/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/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/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/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/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/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/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/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/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/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/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/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/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/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/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/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/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/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/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/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/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/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/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/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/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/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/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/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/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/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/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/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/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/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/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/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/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/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/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/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/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/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/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/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/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/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/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/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/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/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/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/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/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/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/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/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/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/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/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/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/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/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/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/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/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/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/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/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/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/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/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/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/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/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/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/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/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/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/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/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/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/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/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/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/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/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/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/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/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/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/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/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/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/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/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/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/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/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/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/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/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/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/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/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/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/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/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/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/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/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/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/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/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/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/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/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/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/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/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/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/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/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/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/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/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/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/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/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/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/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/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/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/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/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/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/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/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/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/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/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/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/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/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/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/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/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/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/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/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/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/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/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/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/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/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/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/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/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/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/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/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/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/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/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/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/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/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/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/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/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/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/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/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/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/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/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/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/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/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/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/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/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/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/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/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/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/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/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/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/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/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/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/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/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/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/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/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/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/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/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/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/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/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/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/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/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/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/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/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/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/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/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/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/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/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/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/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/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/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/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/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/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/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/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/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/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/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/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/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/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/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/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/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/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/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/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/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/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/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/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/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/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/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/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/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/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/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/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/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/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/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/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/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/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/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/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/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/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/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/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/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/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/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/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/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/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/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/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/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/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/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/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/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/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/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/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/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/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/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/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/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/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/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/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/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/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/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/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/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/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/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/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/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/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/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/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/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/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/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/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/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/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/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/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/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/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/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/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/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/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/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/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/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/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/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/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/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/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/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/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/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/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/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/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/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/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/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/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/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/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/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/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/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/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/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/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/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/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/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/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/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/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/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/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/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/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/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/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/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/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/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/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/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/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/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/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/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/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/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/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/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/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/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/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/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/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/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/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/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/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/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/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/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/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/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/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/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/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/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/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/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/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/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/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/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/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/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/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/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/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/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/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/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/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/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/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/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/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/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/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/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/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/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/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/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/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/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/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/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/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/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/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/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/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/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/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/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/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/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/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/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/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/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/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/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/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/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/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/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/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/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/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/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/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/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/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/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/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/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/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/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/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/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/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/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/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/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/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/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/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/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/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/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/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/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/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/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/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/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/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/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/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/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/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/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/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/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/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/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/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/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/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/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/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/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/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/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/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/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/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/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/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/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/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/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/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/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/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/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/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/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/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/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/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/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/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/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/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/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/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/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/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/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/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/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/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/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/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/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/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/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/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/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/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/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/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/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/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/>
          <cell r="V19">
            <v>1</v>
          </cell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/>
          <cell r="V20">
            <v>2</v>
          </cell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/>
          <cell r="V21">
            <v>3</v>
          </cell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/>
          <cell r="V22">
            <v>4</v>
          </cell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/>
          <cell r="V23">
            <v>5</v>
          </cell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/>
          <cell r="V24">
            <v>6</v>
          </cell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/>
          <cell r="V9">
            <v>1</v>
          </cell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/>
          <cell r="V10">
            <v>2</v>
          </cell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/>
          <cell r="V11">
            <v>3</v>
          </cell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/>
          <cell r="V12">
            <v>4</v>
          </cell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/>
          <cell r="V13">
            <v>5</v>
          </cell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/>
          <cell r="V14">
            <v>6</v>
          </cell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/>
          <cell r="V19">
            <v>1</v>
          </cell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/>
          <cell r="V20">
            <v>2</v>
          </cell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/>
          <cell r="V21">
            <v>3</v>
          </cell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/>
          <cell r="V22">
            <v>4</v>
          </cell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/>
          <cell r="V23">
            <v>5</v>
          </cell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/>
          <cell r="V24">
            <v>6</v>
          </cell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/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/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/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/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/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/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/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/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/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/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/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/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/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/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/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/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/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/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/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/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/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/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/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/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/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/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/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/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/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/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/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/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/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/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/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/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/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/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/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/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/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/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/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/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/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/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/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/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/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/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/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/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/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/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/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/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/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/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/>
          <cell r="J7" t="str">
            <v>x</v>
          </cell>
          <cell r="K7">
            <v>5.95</v>
          </cell>
          <cell r="L7" t="str">
            <v>x</v>
          </cell>
        </row>
        <row r="8">
          <cell r="A8"/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/>
          <cell r="J8">
            <v>6.61</v>
          </cell>
          <cell r="K8">
            <v>6.46</v>
          </cell>
          <cell r="L8">
            <v>7.12</v>
          </cell>
        </row>
        <row r="9">
          <cell r="A9"/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/>
          <cell r="J9" t="str">
            <v>-</v>
          </cell>
          <cell r="K9" t="str">
            <v>-</v>
          </cell>
          <cell r="L9" t="str">
            <v>-</v>
          </cell>
        </row>
        <row r="10">
          <cell r="A10"/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/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/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/>
          <cell r="J11" t="str">
            <v>x</v>
          </cell>
          <cell r="K11" t="str">
            <v>x</v>
          </cell>
          <cell r="L11" t="str">
            <v>x</v>
          </cell>
        </row>
        <row r="12">
          <cell r="A12"/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/>
          <cell r="J12">
            <v>7.08</v>
          </cell>
          <cell r="K12">
            <v>6.99</v>
          </cell>
          <cell r="L12">
            <v>6.83</v>
          </cell>
        </row>
        <row r="13">
          <cell r="A13"/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/>
          <cell r="J13" t="str">
            <v>x</v>
          </cell>
          <cell r="K13">
            <v>6.52</v>
          </cell>
          <cell r="L13" t="str">
            <v>x</v>
          </cell>
        </row>
        <row r="14">
          <cell r="A14"/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/>
          <cell r="J14">
            <v>7.13</v>
          </cell>
          <cell r="K14" t="str">
            <v>x</v>
          </cell>
          <cell r="L14">
            <v>7.18</v>
          </cell>
        </row>
        <row r="15">
          <cell r="A15"/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/>
          <cell r="J15" t="str">
            <v>-</v>
          </cell>
          <cell r="K15" t="str">
            <v>-</v>
          </cell>
          <cell r="L15" t="str">
            <v>-</v>
          </cell>
        </row>
        <row r="16">
          <cell r="A16"/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/>
          <cell r="J16">
            <v>6.86</v>
          </cell>
          <cell r="K16">
            <v>6.92</v>
          </cell>
          <cell r="L16">
            <v>6.99</v>
          </cell>
        </row>
        <row r="17">
          <cell r="A17"/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/>
          <cell r="J17">
            <v>5.88</v>
          </cell>
          <cell r="K17">
            <v>6.04</v>
          </cell>
          <cell r="L17">
            <v>6</v>
          </cell>
        </row>
        <row r="18">
          <cell r="A18"/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/>
          <cell r="J18">
            <v>6.02</v>
          </cell>
          <cell r="K18">
            <v>6.06</v>
          </cell>
          <cell r="L18" t="str">
            <v>x</v>
          </cell>
        </row>
        <row r="19">
          <cell r="A19"/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/>
          <cell r="J19">
            <v>6.64</v>
          </cell>
          <cell r="K19">
            <v>6.37</v>
          </cell>
          <cell r="L19">
            <v>6.59</v>
          </cell>
        </row>
        <row r="20">
          <cell r="A20"/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/>
          <cell r="J20">
            <v>6.85</v>
          </cell>
          <cell r="K20">
            <v>6.87</v>
          </cell>
          <cell r="L20">
            <v>7.04</v>
          </cell>
        </row>
        <row r="21">
          <cell r="A21"/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/>
          <cell r="J21">
            <v>7.09</v>
          </cell>
          <cell r="K21" t="str">
            <v>x</v>
          </cell>
          <cell r="L21">
            <v>7.16</v>
          </cell>
        </row>
        <row r="22">
          <cell r="A22"/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/>
          <cell r="J22">
            <v>6.69</v>
          </cell>
          <cell r="K22">
            <v>6.97</v>
          </cell>
          <cell r="L22">
            <v>7.03</v>
          </cell>
        </row>
        <row r="23">
          <cell r="A23"/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/>
          <cell r="J23" t="str">
            <v>x</v>
          </cell>
          <cell r="K23" t="str">
            <v>x</v>
          </cell>
          <cell r="L23" t="str">
            <v>x</v>
          </cell>
        </row>
        <row r="24">
          <cell r="A24"/>
          <cell r="B24">
            <v>164</v>
          </cell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/>
          <cell r="J24">
            <v>6.1</v>
          </cell>
          <cell r="K24" t="str">
            <v>x</v>
          </cell>
          <cell r="L24" t="str">
            <v>x</v>
          </cell>
        </row>
        <row r="25">
          <cell r="A25"/>
          <cell r="B25">
            <v>165</v>
          </cell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/>
          <cell r="J25">
            <v>6.2</v>
          </cell>
          <cell r="K25" t="str">
            <v>x</v>
          </cell>
          <cell r="L25">
            <v>6.1</v>
          </cell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/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/>
          <cell r="M8" t="str">
            <v>rut m1</v>
          </cell>
        </row>
        <row r="9">
          <cell r="A9"/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/>
          <cell r="M9" t="str">
            <v>rut m2</v>
          </cell>
        </row>
        <row r="10">
          <cell r="A10"/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/>
          <cell r="M10" t="str">
            <v>rut m3</v>
          </cell>
        </row>
        <row r="11">
          <cell r="A11"/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/>
          <cell r="M11" t="str">
            <v>rut m4</v>
          </cell>
        </row>
        <row r="12">
          <cell r="A12"/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/>
          <cell r="M12" t="str">
            <v>rut m5</v>
          </cell>
        </row>
        <row r="13">
          <cell r="A13"/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/>
          <cell r="M13" t="str">
            <v>rut m6</v>
          </cell>
        </row>
        <row r="14">
          <cell r="A14"/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/>
          <cell r="M14" t="str">
            <v>rut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/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/>
          <cell r="M8" t="str">
            <v>rut v1</v>
          </cell>
        </row>
        <row r="9">
          <cell r="A9"/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/>
          <cell r="M9" t="str">
            <v>rut v2</v>
          </cell>
        </row>
        <row r="10">
          <cell r="A10"/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/>
          <cell r="M10" t="str">
            <v>rut v3</v>
          </cell>
        </row>
        <row r="11">
          <cell r="A11"/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/>
          <cell r="M11" t="str">
            <v>rut v4</v>
          </cell>
        </row>
        <row r="12">
          <cell r="A12"/>
          <cell r="B12">
            <v>187</v>
          </cell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/>
          <cell r="M12" t="str">
            <v>rut v5</v>
          </cell>
        </row>
        <row r="13">
          <cell r="A13"/>
          <cell r="B13">
            <v>199</v>
          </cell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/>
          <cell r="M13" t="str">
            <v>rut v6</v>
          </cell>
        </row>
        <row r="14">
          <cell r="A14"/>
          <cell r="B14">
            <v>194</v>
          </cell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/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/>
          <cell r="M8" t="str">
            <v>rut6kg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/>
          <cell r="M9" t="str">
            <v>rut6kg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/>
          <cell r="M10" t="str">
            <v>rut6kg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/>
          <cell r="M11" t="str">
            <v>rut6kg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/>
          <cell r="M12" t="str">
            <v>rut6kg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/>
          <cell r="M13" t="str">
            <v>rut6kg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rut6kg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rut6kg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rut6kg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rut6kg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/>
          <cell r="C7" t="str">
            <v xml:space="preserve"> </v>
          </cell>
          <cell r="D7"/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/>
          <cell r="M8" t="str">
            <v>triš m1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/>
          <cell r="M9" t="str">
            <v>triš m2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/>
          <cell r="M10" t="str">
            <v>triš m3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/>
          <cell r="M11" t="str">
            <v>triš m4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/>
          <cell r="M12" t="str">
            <v>triš m5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/>
          <cell r="M13" t="str">
            <v>triš m6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/>
          <cell r="M14" t="str">
            <v>triš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/>
          <cell r="M15" t="str">
            <v>triš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/>
          <cell r="M16" t="str">
            <v>triš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/>
          <cell r="M17" t="str">
            <v>triš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/>
          <cell r="M9" t="str">
            <v>triš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/>
          <cell r="M10" t="str">
            <v>triš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/>
          <cell r="M11" t="str">
            <v>triš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/>
          <cell r="M12" t="str">
            <v>triš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/>
          <cell r="M13" t="str">
            <v>triš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/>
          <cell r="M14" t="str">
            <v>triš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/>
          <cell r="M15" t="str">
            <v>triš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/>
          <cell r="M16" t="str">
            <v>triš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/>
          <cell r="M17" t="str">
            <v>triš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/>
        </row>
        <row r="292">
          <cell r="C292"/>
        </row>
        <row r="293">
          <cell r="C293"/>
        </row>
        <row r="294">
          <cell r="C294"/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/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/>
        </row>
        <row r="376">
          <cell r="C376"/>
        </row>
        <row r="377">
          <cell r="C377"/>
        </row>
        <row r="378">
          <cell r="C378"/>
        </row>
        <row r="379">
          <cell r="C379"/>
        </row>
        <row r="380">
          <cell r="C380"/>
        </row>
        <row r="381">
          <cell r="C381"/>
        </row>
        <row r="382">
          <cell r="C382"/>
        </row>
        <row r="383">
          <cell r="C383"/>
        </row>
        <row r="384">
          <cell r="C384"/>
        </row>
        <row r="385">
          <cell r="C385"/>
        </row>
        <row r="386">
          <cell r="C386"/>
        </row>
        <row r="387">
          <cell r="C387"/>
        </row>
        <row r="388">
          <cell r="C388"/>
        </row>
        <row r="389">
          <cell r="C389"/>
        </row>
        <row r="390">
          <cell r="C390"/>
        </row>
        <row r="391">
          <cell r="C391"/>
        </row>
        <row r="392">
          <cell r="C392"/>
        </row>
        <row r="393">
          <cell r="C393"/>
        </row>
        <row r="394">
          <cell r="C394"/>
        </row>
        <row r="395">
          <cell r="C395"/>
        </row>
        <row r="396">
          <cell r="C396"/>
        </row>
        <row r="397">
          <cell r="C397"/>
        </row>
        <row r="398">
          <cell r="C398"/>
        </row>
        <row r="399">
          <cell r="C399"/>
        </row>
        <row r="400">
          <cell r="C400"/>
        </row>
        <row r="401">
          <cell r="C401"/>
        </row>
        <row r="402">
          <cell r="C402"/>
        </row>
        <row r="403">
          <cell r="C403"/>
        </row>
        <row r="404">
          <cell r="C404"/>
        </row>
        <row r="405">
          <cell r="C405"/>
        </row>
        <row r="406">
          <cell r="C406"/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/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/>
        </row>
        <row r="418">
          <cell r="C418"/>
        </row>
        <row r="419">
          <cell r="C419"/>
        </row>
        <row r="420">
          <cell r="C420"/>
        </row>
        <row r="421">
          <cell r="C421"/>
        </row>
        <row r="422">
          <cell r="C422"/>
        </row>
        <row r="423">
          <cell r="C423"/>
        </row>
        <row r="424">
          <cell r="C424"/>
        </row>
        <row r="425">
          <cell r="C425"/>
        </row>
        <row r="426">
          <cell r="C426"/>
        </row>
        <row r="427">
          <cell r="C427"/>
        </row>
        <row r="428">
          <cell r="C428"/>
        </row>
        <row r="429">
          <cell r="C429"/>
        </row>
        <row r="430">
          <cell r="C430"/>
        </row>
        <row r="431">
          <cell r="C431"/>
        </row>
        <row r="432">
          <cell r="C432"/>
        </row>
        <row r="433">
          <cell r="C433"/>
        </row>
        <row r="434">
          <cell r="C434"/>
        </row>
        <row r="435">
          <cell r="C435"/>
        </row>
        <row r="436">
          <cell r="C436"/>
        </row>
        <row r="437">
          <cell r="C437"/>
        </row>
        <row r="438">
          <cell r="C438"/>
        </row>
        <row r="439">
          <cell r="C439"/>
        </row>
        <row r="440">
          <cell r="C440"/>
        </row>
        <row r="441">
          <cell r="C441"/>
        </row>
        <row r="442">
          <cell r="C442"/>
        </row>
        <row r="443">
          <cell r="C443"/>
        </row>
        <row r="444">
          <cell r="C444"/>
        </row>
        <row r="445">
          <cell r="C445"/>
        </row>
        <row r="446">
          <cell r="C446"/>
        </row>
        <row r="447">
          <cell r="C447"/>
        </row>
        <row r="448">
          <cell r="C448"/>
        </row>
        <row r="449">
          <cell r="C449"/>
        </row>
        <row r="450">
          <cell r="C450"/>
        </row>
        <row r="451">
          <cell r="C451"/>
        </row>
        <row r="452">
          <cell r="C452"/>
        </row>
        <row r="453">
          <cell r="C453"/>
        </row>
        <row r="454">
          <cell r="C454"/>
        </row>
        <row r="455">
          <cell r="C455"/>
        </row>
        <row r="456">
          <cell r="C456"/>
        </row>
        <row r="457">
          <cell r="C457"/>
        </row>
        <row r="458">
          <cell r="C458"/>
        </row>
        <row r="459">
          <cell r="C459"/>
        </row>
        <row r="460">
          <cell r="C460"/>
        </row>
        <row r="461">
          <cell r="C461"/>
        </row>
        <row r="462">
          <cell r="C462"/>
        </row>
        <row r="463">
          <cell r="C463"/>
        </row>
        <row r="464">
          <cell r="C464"/>
        </row>
        <row r="465">
          <cell r="C465"/>
        </row>
        <row r="466">
          <cell r="C466"/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/>
        </row>
        <row r="472">
          <cell r="C472"/>
        </row>
        <row r="473">
          <cell r="C473"/>
        </row>
        <row r="474">
          <cell r="C474"/>
        </row>
        <row r="475">
          <cell r="C475"/>
        </row>
        <row r="476">
          <cell r="C476"/>
        </row>
        <row r="477">
          <cell r="C477"/>
        </row>
        <row r="478">
          <cell r="C478"/>
        </row>
        <row r="479">
          <cell r="C479"/>
        </row>
        <row r="480">
          <cell r="C480"/>
        </row>
        <row r="481">
          <cell r="C481"/>
        </row>
        <row r="482">
          <cell r="C482"/>
        </row>
        <row r="483">
          <cell r="C483"/>
        </row>
        <row r="484">
          <cell r="C484"/>
        </row>
        <row r="485">
          <cell r="C485"/>
        </row>
        <row r="486">
          <cell r="C486"/>
        </row>
        <row r="487">
          <cell r="C487"/>
        </row>
        <row r="488">
          <cell r="C488"/>
        </row>
        <row r="489">
          <cell r="C489"/>
        </row>
        <row r="490">
          <cell r="C490"/>
        </row>
        <row r="491">
          <cell r="C491"/>
        </row>
        <row r="492">
          <cell r="C492"/>
        </row>
        <row r="493">
          <cell r="C493"/>
        </row>
        <row r="494">
          <cell r="C494"/>
        </row>
        <row r="495">
          <cell r="C495"/>
        </row>
        <row r="496">
          <cell r="C496"/>
        </row>
        <row r="497">
          <cell r="C497"/>
        </row>
        <row r="498">
          <cell r="C498"/>
        </row>
        <row r="499">
          <cell r="C499"/>
        </row>
        <row r="500">
          <cell r="C500"/>
        </row>
        <row r="501">
          <cell r="C501"/>
        </row>
        <row r="502">
          <cell r="C502"/>
        </row>
        <row r="503">
          <cell r="C503"/>
        </row>
        <row r="504">
          <cell r="C504"/>
        </row>
        <row r="505">
          <cell r="C505"/>
        </row>
        <row r="506">
          <cell r="C506"/>
        </row>
        <row r="507">
          <cell r="C507"/>
        </row>
        <row r="508">
          <cell r="C508"/>
        </row>
        <row r="509">
          <cell r="C509"/>
        </row>
        <row r="510">
          <cell r="C510"/>
        </row>
        <row r="511">
          <cell r="C511"/>
        </row>
        <row r="512">
          <cell r="C512"/>
        </row>
        <row r="513">
          <cell r="C513"/>
        </row>
        <row r="514">
          <cell r="C514"/>
        </row>
        <row r="515">
          <cell r="C515"/>
        </row>
        <row r="516">
          <cell r="C516"/>
        </row>
        <row r="517">
          <cell r="C517"/>
        </row>
        <row r="518">
          <cell r="C518"/>
        </row>
        <row r="519">
          <cell r="C519"/>
        </row>
        <row r="520">
          <cell r="C520"/>
        </row>
        <row r="521">
          <cell r="C521"/>
        </row>
        <row r="522">
          <cell r="C522"/>
        </row>
        <row r="523">
          <cell r="C523"/>
        </row>
        <row r="524">
          <cell r="C524"/>
        </row>
        <row r="525">
          <cell r="C525"/>
        </row>
        <row r="526">
          <cell r="C526"/>
        </row>
        <row r="527">
          <cell r="C527"/>
        </row>
        <row r="528">
          <cell r="C528"/>
        </row>
        <row r="529">
          <cell r="C529"/>
        </row>
        <row r="530">
          <cell r="C530"/>
        </row>
        <row r="531">
          <cell r="C531"/>
        </row>
        <row r="532">
          <cell r="C532"/>
        </row>
        <row r="533">
          <cell r="C533"/>
        </row>
        <row r="534">
          <cell r="C534"/>
        </row>
        <row r="535">
          <cell r="C535"/>
        </row>
        <row r="536">
          <cell r="C536"/>
        </row>
        <row r="537">
          <cell r="C537"/>
        </row>
        <row r="538">
          <cell r="C538"/>
        </row>
        <row r="539">
          <cell r="C539"/>
        </row>
        <row r="540">
          <cell r="C540"/>
        </row>
        <row r="541">
          <cell r="C541"/>
        </row>
        <row r="542">
          <cell r="C542"/>
        </row>
        <row r="543">
          <cell r="C543"/>
        </row>
        <row r="544">
          <cell r="C544"/>
        </row>
        <row r="545">
          <cell r="C545"/>
        </row>
        <row r="546">
          <cell r="C546"/>
        </row>
        <row r="547">
          <cell r="C547"/>
        </row>
        <row r="548">
          <cell r="C548"/>
        </row>
        <row r="549">
          <cell r="C549"/>
        </row>
        <row r="550">
          <cell r="C550"/>
        </row>
        <row r="551">
          <cell r="C551"/>
        </row>
        <row r="552">
          <cell r="C552"/>
        </row>
        <row r="553">
          <cell r="C553"/>
        </row>
        <row r="554">
          <cell r="C554"/>
        </row>
        <row r="555">
          <cell r="C555"/>
        </row>
        <row r="556">
          <cell r="C556"/>
        </row>
        <row r="557">
          <cell r="C557"/>
        </row>
        <row r="558">
          <cell r="C558"/>
        </row>
        <row r="559">
          <cell r="C559"/>
        </row>
        <row r="560">
          <cell r="C560"/>
        </row>
        <row r="561">
          <cell r="C561"/>
        </row>
        <row r="562">
          <cell r="C562"/>
        </row>
        <row r="563">
          <cell r="C563"/>
        </row>
        <row r="564">
          <cell r="C564"/>
        </row>
        <row r="565">
          <cell r="C565"/>
        </row>
        <row r="566">
          <cell r="C566"/>
        </row>
        <row r="567">
          <cell r="C567"/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/>
        </row>
        <row r="573">
          <cell r="C573"/>
        </row>
        <row r="574">
          <cell r="C574"/>
        </row>
        <row r="575">
          <cell r="C575"/>
        </row>
        <row r="576">
          <cell r="C576"/>
        </row>
        <row r="577">
          <cell r="C577"/>
        </row>
        <row r="578">
          <cell r="C578"/>
        </row>
        <row r="579">
          <cell r="C579"/>
        </row>
        <row r="580">
          <cell r="C580"/>
        </row>
        <row r="581">
          <cell r="C581"/>
        </row>
        <row r="582">
          <cell r="C582"/>
        </row>
        <row r="583">
          <cell r="C583"/>
        </row>
        <row r="584">
          <cell r="C584"/>
        </row>
        <row r="585">
          <cell r="C585"/>
        </row>
        <row r="586">
          <cell r="C586"/>
        </row>
        <row r="587">
          <cell r="C587"/>
        </row>
        <row r="588">
          <cell r="C588"/>
        </row>
        <row r="589">
          <cell r="C589"/>
        </row>
        <row r="590">
          <cell r="C590"/>
        </row>
        <row r="591">
          <cell r="C591"/>
        </row>
        <row r="592">
          <cell r="C592"/>
        </row>
        <row r="593">
          <cell r="C593"/>
        </row>
        <row r="594">
          <cell r="C594"/>
        </row>
        <row r="595">
          <cell r="C595"/>
        </row>
        <row r="596">
          <cell r="C596"/>
        </row>
        <row r="597">
          <cell r="C597"/>
        </row>
        <row r="598">
          <cell r="C598"/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3">
          <cell r="C603"/>
        </row>
        <row r="604">
          <cell r="C604"/>
        </row>
        <row r="605">
          <cell r="C605"/>
        </row>
        <row r="606">
          <cell r="C606"/>
        </row>
        <row r="607">
          <cell r="C607"/>
        </row>
        <row r="608">
          <cell r="C608"/>
        </row>
        <row r="609">
          <cell r="C609"/>
        </row>
        <row r="610">
          <cell r="C610"/>
        </row>
        <row r="611">
          <cell r="C611"/>
        </row>
        <row r="612">
          <cell r="C612"/>
        </row>
        <row r="613">
          <cell r="C613"/>
        </row>
        <row r="614">
          <cell r="C614"/>
        </row>
        <row r="615">
          <cell r="C615"/>
        </row>
        <row r="616">
          <cell r="C616"/>
        </row>
        <row r="617">
          <cell r="C617"/>
        </row>
        <row r="618">
          <cell r="C618"/>
        </row>
        <row r="619">
          <cell r="C619"/>
        </row>
        <row r="620">
          <cell r="C620"/>
        </row>
        <row r="621">
          <cell r="C621"/>
        </row>
        <row r="622">
          <cell r="C622"/>
        </row>
        <row r="623">
          <cell r="C623"/>
        </row>
        <row r="624">
          <cell r="C624"/>
        </row>
        <row r="625">
          <cell r="C625"/>
        </row>
        <row r="626">
          <cell r="C626"/>
        </row>
        <row r="627">
          <cell r="C627"/>
        </row>
        <row r="628">
          <cell r="C628"/>
        </row>
        <row r="629">
          <cell r="C629"/>
        </row>
        <row r="630">
          <cell r="C630"/>
        </row>
        <row r="631">
          <cell r="C631"/>
        </row>
        <row r="632">
          <cell r="C632"/>
        </row>
        <row r="633">
          <cell r="C633"/>
        </row>
        <row r="634">
          <cell r="C634"/>
        </row>
        <row r="635">
          <cell r="C635"/>
        </row>
        <row r="636">
          <cell r="C636"/>
        </row>
        <row r="637">
          <cell r="C637"/>
        </row>
        <row r="638">
          <cell r="C638"/>
        </row>
        <row r="639">
          <cell r="C639"/>
        </row>
        <row r="640">
          <cell r="C640"/>
        </row>
        <row r="641">
          <cell r="C641"/>
        </row>
        <row r="642">
          <cell r="C642"/>
        </row>
        <row r="643">
          <cell r="C643"/>
        </row>
        <row r="644">
          <cell r="C644"/>
        </row>
        <row r="645">
          <cell r="C645"/>
        </row>
        <row r="646">
          <cell r="C646"/>
        </row>
        <row r="647">
          <cell r="C647"/>
        </row>
        <row r="648">
          <cell r="C648"/>
        </row>
        <row r="649">
          <cell r="C649"/>
        </row>
        <row r="650">
          <cell r="C650"/>
        </row>
        <row r="651">
          <cell r="C651"/>
        </row>
        <row r="652">
          <cell r="C652"/>
        </row>
        <row r="653">
          <cell r="C653"/>
        </row>
        <row r="654">
          <cell r="C654"/>
        </row>
        <row r="655">
          <cell r="C655"/>
        </row>
        <row r="656">
          <cell r="C656"/>
        </row>
        <row r="657">
          <cell r="C657"/>
        </row>
        <row r="658">
          <cell r="C658"/>
        </row>
        <row r="659">
          <cell r="C659"/>
        </row>
        <row r="660">
          <cell r="C660"/>
        </row>
        <row r="661">
          <cell r="C661"/>
        </row>
        <row r="662">
          <cell r="C662"/>
        </row>
        <row r="663">
          <cell r="C663"/>
        </row>
        <row r="664">
          <cell r="C664"/>
        </row>
        <row r="665">
          <cell r="C665"/>
        </row>
        <row r="666">
          <cell r="C666"/>
        </row>
        <row r="667">
          <cell r="C667"/>
        </row>
        <row r="668">
          <cell r="C668"/>
        </row>
        <row r="669">
          <cell r="C669"/>
        </row>
        <row r="670">
          <cell r="C670"/>
        </row>
        <row r="671">
          <cell r="C671"/>
        </row>
        <row r="672">
          <cell r="C672"/>
        </row>
        <row r="673">
          <cell r="C673"/>
        </row>
        <row r="674">
          <cell r="C674"/>
        </row>
        <row r="675">
          <cell r="C675"/>
        </row>
        <row r="676">
          <cell r="C676"/>
        </row>
        <row r="677">
          <cell r="C677"/>
        </row>
        <row r="678">
          <cell r="C678"/>
        </row>
        <row r="679">
          <cell r="C679"/>
        </row>
        <row r="680">
          <cell r="C680"/>
        </row>
        <row r="681">
          <cell r="C681"/>
        </row>
        <row r="682">
          <cell r="C682"/>
        </row>
        <row r="683">
          <cell r="C683"/>
        </row>
        <row r="684">
          <cell r="C684"/>
        </row>
        <row r="685">
          <cell r="C685"/>
        </row>
        <row r="686">
          <cell r="C686"/>
        </row>
        <row r="687">
          <cell r="C687"/>
        </row>
        <row r="688">
          <cell r="C688"/>
        </row>
        <row r="689">
          <cell r="C689"/>
        </row>
        <row r="690">
          <cell r="C690"/>
        </row>
        <row r="691">
          <cell r="C691"/>
        </row>
        <row r="692">
          <cell r="C692"/>
        </row>
        <row r="693">
          <cell r="C693"/>
        </row>
        <row r="694">
          <cell r="C694"/>
        </row>
        <row r="695">
          <cell r="C695"/>
        </row>
        <row r="696">
          <cell r="C696"/>
        </row>
        <row r="697">
          <cell r="C697"/>
        </row>
        <row r="698">
          <cell r="C698"/>
        </row>
        <row r="699">
          <cell r="C699"/>
        </row>
        <row r="700">
          <cell r="C700"/>
        </row>
        <row r="701">
          <cell r="C701"/>
        </row>
        <row r="702">
          <cell r="C702"/>
        </row>
        <row r="703">
          <cell r="C703"/>
        </row>
        <row r="704">
          <cell r="C704"/>
        </row>
        <row r="705">
          <cell r="C705"/>
        </row>
        <row r="706">
          <cell r="C706"/>
        </row>
        <row r="707">
          <cell r="C707"/>
        </row>
        <row r="708">
          <cell r="C708"/>
        </row>
        <row r="709">
          <cell r="C709"/>
        </row>
        <row r="710">
          <cell r="C710"/>
        </row>
        <row r="711">
          <cell r="C711"/>
        </row>
        <row r="712">
          <cell r="C712"/>
        </row>
        <row r="713">
          <cell r="C713"/>
        </row>
        <row r="714">
          <cell r="C714"/>
        </row>
        <row r="715">
          <cell r="C715"/>
        </row>
        <row r="716">
          <cell r="C716"/>
        </row>
        <row r="717">
          <cell r="C717"/>
        </row>
        <row r="718">
          <cell r="C718"/>
        </row>
        <row r="719">
          <cell r="C719"/>
        </row>
        <row r="720">
          <cell r="C720"/>
        </row>
        <row r="721">
          <cell r="C721"/>
        </row>
        <row r="722">
          <cell r="C722"/>
        </row>
        <row r="723">
          <cell r="C723"/>
        </row>
        <row r="724">
          <cell r="C724"/>
        </row>
        <row r="725">
          <cell r="C725"/>
        </row>
        <row r="726">
          <cell r="C726"/>
        </row>
        <row r="727">
          <cell r="C727"/>
        </row>
        <row r="728">
          <cell r="C728"/>
        </row>
        <row r="729">
          <cell r="C729"/>
        </row>
        <row r="730">
          <cell r="C730"/>
        </row>
        <row r="731">
          <cell r="C731"/>
        </row>
        <row r="732">
          <cell r="C732"/>
        </row>
        <row r="733">
          <cell r="C733"/>
        </row>
        <row r="734">
          <cell r="C734"/>
        </row>
        <row r="735">
          <cell r="C735"/>
        </row>
        <row r="736">
          <cell r="C736"/>
        </row>
        <row r="737">
          <cell r="C737"/>
        </row>
        <row r="738">
          <cell r="C738"/>
        </row>
        <row r="739">
          <cell r="C739"/>
        </row>
        <row r="740">
          <cell r="C740"/>
        </row>
        <row r="741">
          <cell r="C741"/>
        </row>
        <row r="742">
          <cell r="C742"/>
        </row>
        <row r="743">
          <cell r="C743"/>
        </row>
        <row r="744">
          <cell r="C744"/>
        </row>
        <row r="745">
          <cell r="C745"/>
        </row>
        <row r="746">
          <cell r="C746"/>
        </row>
        <row r="747">
          <cell r="C747"/>
        </row>
        <row r="748">
          <cell r="C748"/>
        </row>
        <row r="749">
          <cell r="C749"/>
        </row>
        <row r="750">
          <cell r="C750"/>
        </row>
        <row r="751">
          <cell r="C751"/>
        </row>
        <row r="752">
          <cell r="C752"/>
        </row>
        <row r="753">
          <cell r="C753"/>
        </row>
        <row r="754">
          <cell r="C754"/>
        </row>
        <row r="755">
          <cell r="C755"/>
        </row>
        <row r="756">
          <cell r="C756"/>
        </row>
        <row r="757">
          <cell r="C757"/>
        </row>
        <row r="758">
          <cell r="C758"/>
        </row>
        <row r="759">
          <cell r="C759"/>
        </row>
        <row r="760">
          <cell r="C760"/>
        </row>
        <row r="761">
          <cell r="C761"/>
        </row>
        <row r="762">
          <cell r="C762"/>
        </row>
        <row r="763">
          <cell r="C763"/>
        </row>
        <row r="764">
          <cell r="C764"/>
        </row>
        <row r="765">
          <cell r="C765"/>
        </row>
        <row r="766">
          <cell r="C766"/>
        </row>
        <row r="767">
          <cell r="C767"/>
        </row>
        <row r="768">
          <cell r="C768"/>
        </row>
        <row r="769">
          <cell r="C769"/>
        </row>
        <row r="770">
          <cell r="C770"/>
        </row>
        <row r="771">
          <cell r="C771"/>
        </row>
        <row r="772">
          <cell r="C772"/>
        </row>
        <row r="773">
          <cell r="C773"/>
        </row>
        <row r="774">
          <cell r="C774"/>
        </row>
        <row r="775">
          <cell r="C775"/>
        </row>
        <row r="776">
          <cell r="C776"/>
        </row>
        <row r="777">
          <cell r="C777"/>
        </row>
        <row r="778">
          <cell r="C778"/>
        </row>
        <row r="779">
          <cell r="C779"/>
        </row>
        <row r="780">
          <cell r="C780"/>
        </row>
        <row r="781">
          <cell r="C781"/>
        </row>
        <row r="782">
          <cell r="C782"/>
        </row>
        <row r="783">
          <cell r="C783"/>
        </row>
        <row r="784">
          <cell r="C784"/>
        </row>
        <row r="785">
          <cell r="C785"/>
        </row>
        <row r="786">
          <cell r="C786"/>
        </row>
        <row r="787">
          <cell r="C787"/>
        </row>
        <row r="788">
          <cell r="C788"/>
        </row>
        <row r="789">
          <cell r="C789"/>
        </row>
        <row r="790">
          <cell r="C790"/>
        </row>
        <row r="791">
          <cell r="C791"/>
        </row>
        <row r="792">
          <cell r="C792"/>
        </row>
        <row r="793">
          <cell r="C793"/>
        </row>
        <row r="794">
          <cell r="C794"/>
        </row>
        <row r="795">
          <cell r="C795"/>
        </row>
        <row r="796">
          <cell r="C796"/>
        </row>
        <row r="797">
          <cell r="C797"/>
        </row>
        <row r="798">
          <cell r="C798"/>
        </row>
        <row r="799">
          <cell r="C799"/>
        </row>
        <row r="800">
          <cell r="C800"/>
        </row>
        <row r="801">
          <cell r="C801"/>
        </row>
        <row r="802">
          <cell r="C802"/>
        </row>
        <row r="803">
          <cell r="C803"/>
        </row>
        <row r="804">
          <cell r="C804"/>
        </row>
        <row r="805">
          <cell r="C805"/>
        </row>
        <row r="806">
          <cell r="C806"/>
        </row>
        <row r="807">
          <cell r="C807"/>
        </row>
        <row r="808">
          <cell r="C808"/>
        </row>
        <row r="809">
          <cell r="C809"/>
        </row>
        <row r="810">
          <cell r="C810"/>
        </row>
        <row r="811">
          <cell r="C811"/>
        </row>
        <row r="812">
          <cell r="C812"/>
        </row>
        <row r="813">
          <cell r="C813"/>
        </row>
        <row r="814">
          <cell r="C814"/>
        </row>
        <row r="815">
          <cell r="C815"/>
        </row>
        <row r="816">
          <cell r="C816"/>
        </row>
        <row r="817">
          <cell r="C817"/>
        </row>
        <row r="818">
          <cell r="C818"/>
        </row>
        <row r="819">
          <cell r="C819"/>
        </row>
        <row r="820">
          <cell r="C820"/>
        </row>
        <row r="821">
          <cell r="C821"/>
        </row>
        <row r="822">
          <cell r="C822"/>
        </row>
        <row r="823">
          <cell r="C823"/>
        </row>
        <row r="824">
          <cell r="C824"/>
        </row>
        <row r="825">
          <cell r="C825"/>
        </row>
        <row r="826">
          <cell r="C826"/>
        </row>
        <row r="827">
          <cell r="C827"/>
        </row>
        <row r="828">
          <cell r="C828"/>
        </row>
        <row r="829">
          <cell r="C829"/>
        </row>
        <row r="830">
          <cell r="C830"/>
        </row>
        <row r="831">
          <cell r="C831"/>
        </row>
        <row r="832">
          <cell r="C832"/>
        </row>
        <row r="833">
          <cell r="C833"/>
        </row>
        <row r="834">
          <cell r="C834"/>
        </row>
        <row r="835">
          <cell r="C835"/>
        </row>
        <row r="836">
          <cell r="C836"/>
        </row>
        <row r="837">
          <cell r="C837"/>
        </row>
        <row r="838">
          <cell r="C838"/>
        </row>
        <row r="839">
          <cell r="C839"/>
        </row>
        <row r="840">
          <cell r="C840"/>
        </row>
        <row r="841">
          <cell r="C841"/>
        </row>
        <row r="842">
          <cell r="C842"/>
        </row>
        <row r="843">
          <cell r="C843"/>
        </row>
        <row r="844">
          <cell r="C844"/>
        </row>
        <row r="845">
          <cell r="C845"/>
        </row>
        <row r="846">
          <cell r="C846"/>
        </row>
        <row r="847">
          <cell r="C847"/>
        </row>
        <row r="848">
          <cell r="C848"/>
        </row>
        <row r="849">
          <cell r="C849"/>
        </row>
        <row r="850">
          <cell r="C850"/>
        </row>
        <row r="851">
          <cell r="C851"/>
        </row>
        <row r="852">
          <cell r="C852"/>
        </row>
        <row r="853">
          <cell r="C853"/>
        </row>
        <row r="854">
          <cell r="C854"/>
        </row>
        <row r="855">
          <cell r="C855"/>
        </row>
        <row r="856">
          <cell r="C856"/>
        </row>
        <row r="857">
          <cell r="C857"/>
        </row>
        <row r="858">
          <cell r="C858"/>
        </row>
        <row r="859">
          <cell r="C859"/>
        </row>
        <row r="860">
          <cell r="C860"/>
        </row>
        <row r="861">
          <cell r="C861"/>
        </row>
        <row r="862">
          <cell r="C862"/>
        </row>
        <row r="863">
          <cell r="C863"/>
        </row>
        <row r="864">
          <cell r="C864"/>
        </row>
        <row r="865">
          <cell r="C865"/>
        </row>
        <row r="866">
          <cell r="C866"/>
        </row>
        <row r="867">
          <cell r="C867"/>
        </row>
        <row r="868">
          <cell r="C868"/>
        </row>
        <row r="869">
          <cell r="C869"/>
        </row>
        <row r="870">
          <cell r="C870"/>
        </row>
        <row r="871">
          <cell r="C871"/>
        </row>
        <row r="872">
          <cell r="C872"/>
        </row>
        <row r="873">
          <cell r="C873"/>
        </row>
        <row r="874">
          <cell r="C874"/>
        </row>
        <row r="875">
          <cell r="C875"/>
        </row>
        <row r="876">
          <cell r="C876"/>
        </row>
        <row r="877">
          <cell r="C877"/>
        </row>
        <row r="878">
          <cell r="C878"/>
        </row>
        <row r="879">
          <cell r="C879"/>
        </row>
        <row r="880">
          <cell r="C880"/>
        </row>
        <row r="881">
          <cell r="C881"/>
        </row>
        <row r="882">
          <cell r="C882"/>
        </row>
        <row r="883">
          <cell r="C883"/>
        </row>
        <row r="884">
          <cell r="C884"/>
        </row>
        <row r="885">
          <cell r="C885"/>
        </row>
        <row r="886">
          <cell r="C886"/>
        </row>
        <row r="887">
          <cell r="C887"/>
        </row>
        <row r="888">
          <cell r="C888"/>
        </row>
        <row r="889">
          <cell r="C889"/>
        </row>
        <row r="890">
          <cell r="C890"/>
        </row>
        <row r="891">
          <cell r="C891"/>
        </row>
        <row r="892">
          <cell r="C892"/>
        </row>
        <row r="893">
          <cell r="C893"/>
        </row>
        <row r="894">
          <cell r="C894"/>
        </row>
        <row r="895">
          <cell r="C895"/>
        </row>
        <row r="896">
          <cell r="C896"/>
        </row>
        <row r="897">
          <cell r="C897"/>
        </row>
        <row r="898">
          <cell r="C898"/>
        </row>
        <row r="899">
          <cell r="C899"/>
        </row>
        <row r="900">
          <cell r="C900"/>
        </row>
        <row r="901">
          <cell r="C901"/>
        </row>
        <row r="902">
          <cell r="C902"/>
        </row>
        <row r="903">
          <cell r="C903"/>
        </row>
        <row r="904">
          <cell r="C904"/>
        </row>
        <row r="905">
          <cell r="C905"/>
        </row>
        <row r="906">
          <cell r="C906"/>
        </row>
        <row r="907">
          <cell r="C907"/>
        </row>
        <row r="908">
          <cell r="C908"/>
        </row>
        <row r="909">
          <cell r="C909"/>
        </row>
        <row r="910">
          <cell r="C910"/>
        </row>
        <row r="911">
          <cell r="C911"/>
        </row>
        <row r="912">
          <cell r="C912"/>
        </row>
        <row r="913">
          <cell r="C913"/>
        </row>
        <row r="914">
          <cell r="C914"/>
        </row>
        <row r="915">
          <cell r="C915"/>
        </row>
        <row r="916">
          <cell r="C916"/>
        </row>
        <row r="917">
          <cell r="C917"/>
        </row>
        <row r="918">
          <cell r="C918"/>
        </row>
        <row r="919">
          <cell r="C919"/>
        </row>
        <row r="920">
          <cell r="C920"/>
        </row>
        <row r="921">
          <cell r="C921"/>
        </row>
        <row r="922">
          <cell r="C922"/>
        </row>
        <row r="923">
          <cell r="C923"/>
        </row>
        <row r="924">
          <cell r="C924"/>
        </row>
        <row r="925">
          <cell r="C925"/>
        </row>
        <row r="926">
          <cell r="C926"/>
        </row>
        <row r="927">
          <cell r="C927"/>
        </row>
        <row r="928">
          <cell r="C928"/>
        </row>
        <row r="929">
          <cell r="C929"/>
        </row>
        <row r="930">
          <cell r="C930"/>
        </row>
        <row r="931">
          <cell r="C931"/>
        </row>
        <row r="932">
          <cell r="C932"/>
        </row>
        <row r="933">
          <cell r="C933"/>
        </row>
        <row r="934">
          <cell r="C934"/>
        </row>
        <row r="935">
          <cell r="C935"/>
        </row>
        <row r="936">
          <cell r="C936"/>
        </row>
        <row r="937">
          <cell r="C937"/>
        </row>
        <row r="938">
          <cell r="C938"/>
        </row>
        <row r="939">
          <cell r="C939"/>
        </row>
        <row r="940">
          <cell r="C940"/>
        </row>
        <row r="941">
          <cell r="C941"/>
        </row>
        <row r="942">
          <cell r="C942"/>
        </row>
        <row r="943">
          <cell r="C943"/>
        </row>
        <row r="944">
          <cell r="C944"/>
        </row>
        <row r="945">
          <cell r="C945"/>
        </row>
        <row r="946">
          <cell r="C946"/>
        </row>
        <row r="947">
          <cell r="C947"/>
        </row>
        <row r="948">
          <cell r="C948"/>
        </row>
        <row r="949">
          <cell r="C949"/>
        </row>
        <row r="950">
          <cell r="C950"/>
        </row>
        <row r="951">
          <cell r="C951"/>
        </row>
        <row r="952">
          <cell r="C952"/>
        </row>
        <row r="953">
          <cell r="C953"/>
        </row>
        <row r="954">
          <cell r="C954"/>
        </row>
        <row r="955">
          <cell r="C955"/>
        </row>
        <row r="956">
          <cell r="C956"/>
        </row>
        <row r="957">
          <cell r="C957"/>
        </row>
        <row r="958">
          <cell r="C958"/>
        </row>
        <row r="959">
          <cell r="C959"/>
        </row>
        <row r="960">
          <cell r="C960"/>
        </row>
        <row r="961">
          <cell r="C961"/>
        </row>
        <row r="962">
          <cell r="C962"/>
        </row>
        <row r="963">
          <cell r="C963"/>
        </row>
        <row r="964">
          <cell r="C964"/>
        </row>
        <row r="965">
          <cell r="C965"/>
        </row>
        <row r="966">
          <cell r="C966"/>
        </row>
        <row r="967">
          <cell r="C967"/>
        </row>
        <row r="968">
          <cell r="C968"/>
        </row>
        <row r="969">
          <cell r="C969"/>
        </row>
        <row r="970">
          <cell r="C970"/>
        </row>
        <row r="971">
          <cell r="C971"/>
        </row>
        <row r="972">
          <cell r="C972"/>
        </row>
        <row r="973">
          <cell r="C973"/>
        </row>
        <row r="974">
          <cell r="C974"/>
        </row>
        <row r="975">
          <cell r="C975"/>
        </row>
        <row r="976">
          <cell r="C976"/>
        </row>
        <row r="977">
          <cell r="C977"/>
        </row>
        <row r="978">
          <cell r="C978"/>
        </row>
        <row r="979">
          <cell r="C979"/>
        </row>
        <row r="980">
          <cell r="C980"/>
        </row>
        <row r="981">
          <cell r="C981"/>
        </row>
        <row r="982">
          <cell r="C982"/>
        </row>
        <row r="983">
          <cell r="C983"/>
        </row>
        <row r="984">
          <cell r="C984"/>
        </row>
        <row r="985">
          <cell r="C985"/>
        </row>
        <row r="986">
          <cell r="C986"/>
        </row>
        <row r="987">
          <cell r="C987"/>
        </row>
        <row r="988">
          <cell r="C988"/>
        </row>
        <row r="989">
          <cell r="C989"/>
        </row>
        <row r="990">
          <cell r="C990"/>
        </row>
        <row r="991">
          <cell r="C991"/>
        </row>
        <row r="992">
          <cell r="C992"/>
        </row>
        <row r="993">
          <cell r="C993"/>
        </row>
        <row r="994">
          <cell r="C994"/>
        </row>
        <row r="995">
          <cell r="C995"/>
        </row>
        <row r="996">
          <cell r="C996"/>
        </row>
        <row r="997">
          <cell r="C997"/>
        </row>
        <row r="998">
          <cell r="C998"/>
        </row>
        <row r="999">
          <cell r="C999"/>
        </row>
        <row r="1000">
          <cell r="C1000"/>
        </row>
        <row r="1001">
          <cell r="C1001"/>
        </row>
        <row r="1002">
          <cell r="C1002"/>
        </row>
        <row r="1003">
          <cell r="C1003"/>
        </row>
        <row r="1004">
          <cell r="C1004"/>
        </row>
        <row r="1005">
          <cell r="C1005"/>
        </row>
        <row r="1006">
          <cell r="C1006"/>
        </row>
        <row r="1007">
          <cell r="C1007"/>
        </row>
        <row r="1008">
          <cell r="C1008"/>
        </row>
        <row r="1009">
          <cell r="C1009"/>
        </row>
        <row r="1010">
          <cell r="C1010"/>
        </row>
        <row r="1011">
          <cell r="C1011"/>
        </row>
        <row r="1012">
          <cell r="C1012"/>
        </row>
        <row r="1013">
          <cell r="C1013"/>
        </row>
        <row r="1014">
          <cell r="C1014"/>
        </row>
        <row r="1015">
          <cell r="C1015"/>
        </row>
        <row r="1016">
          <cell r="C1016"/>
        </row>
        <row r="1017">
          <cell r="C1017"/>
        </row>
        <row r="1018">
          <cell r="C1018"/>
        </row>
        <row r="1019">
          <cell r="C1019"/>
        </row>
        <row r="1020">
          <cell r="C1020"/>
        </row>
        <row r="1021">
          <cell r="C1021"/>
        </row>
        <row r="1022">
          <cell r="C1022"/>
        </row>
        <row r="1023">
          <cell r="C1023"/>
        </row>
        <row r="1024">
          <cell r="C1024"/>
        </row>
        <row r="1025">
          <cell r="C1025"/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  <row r="1030">
          <cell r="C1030"/>
        </row>
        <row r="1031">
          <cell r="C1031"/>
        </row>
        <row r="1032">
          <cell r="C1032"/>
        </row>
        <row r="1033">
          <cell r="C1033"/>
        </row>
        <row r="1034">
          <cell r="C1034"/>
        </row>
        <row r="1035">
          <cell r="C1035"/>
        </row>
        <row r="1036">
          <cell r="C1036"/>
        </row>
        <row r="1037">
          <cell r="C1037"/>
        </row>
        <row r="1038">
          <cell r="C1038"/>
        </row>
        <row r="1039">
          <cell r="C1039"/>
        </row>
        <row r="1040">
          <cell r="C1040"/>
        </row>
        <row r="1041">
          <cell r="C1041"/>
        </row>
        <row r="1042">
          <cell r="C1042"/>
        </row>
        <row r="1043">
          <cell r="C1043"/>
        </row>
        <row r="1044">
          <cell r="C1044"/>
        </row>
        <row r="1045">
          <cell r="C1045"/>
        </row>
        <row r="1046">
          <cell r="C1046"/>
        </row>
        <row r="1047">
          <cell r="C1047"/>
        </row>
        <row r="1048">
          <cell r="C1048"/>
        </row>
        <row r="1049">
          <cell r="C1049"/>
        </row>
        <row r="1050">
          <cell r="C1050"/>
        </row>
        <row r="1051">
          <cell r="C1051"/>
        </row>
        <row r="1052">
          <cell r="C1052"/>
        </row>
        <row r="1053">
          <cell r="C1053"/>
        </row>
        <row r="1054">
          <cell r="C1054"/>
        </row>
        <row r="1055">
          <cell r="C1055"/>
        </row>
        <row r="1056">
          <cell r="C1056"/>
        </row>
        <row r="1057">
          <cell r="C1057"/>
        </row>
        <row r="1058">
          <cell r="C1058"/>
        </row>
        <row r="1059">
          <cell r="C1059"/>
        </row>
        <row r="1060">
          <cell r="C1060"/>
        </row>
        <row r="1061">
          <cell r="C1061"/>
        </row>
        <row r="1062">
          <cell r="C1062"/>
        </row>
        <row r="1063">
          <cell r="C1063"/>
        </row>
        <row r="1064">
          <cell r="C1064"/>
        </row>
        <row r="1065">
          <cell r="C1065"/>
        </row>
        <row r="1066">
          <cell r="C1066"/>
        </row>
        <row r="1067">
          <cell r="C1067"/>
        </row>
        <row r="1068">
          <cell r="C1068"/>
        </row>
        <row r="1069">
          <cell r="C1069"/>
        </row>
        <row r="1070">
          <cell r="C1070"/>
        </row>
        <row r="1071">
          <cell r="C1071"/>
        </row>
        <row r="1072">
          <cell r="C1072"/>
        </row>
        <row r="1073">
          <cell r="C1073"/>
        </row>
        <row r="1074">
          <cell r="C1074"/>
        </row>
        <row r="1075">
          <cell r="C1075"/>
        </row>
        <row r="1076">
          <cell r="C1076"/>
        </row>
        <row r="1077">
          <cell r="C1077"/>
        </row>
        <row r="1078">
          <cell r="C1078"/>
        </row>
        <row r="1079">
          <cell r="C1079"/>
        </row>
        <row r="1080">
          <cell r="C1080"/>
        </row>
        <row r="1081">
          <cell r="C1081"/>
        </row>
        <row r="1082">
          <cell r="C1082"/>
        </row>
        <row r="1083">
          <cell r="C1083"/>
        </row>
        <row r="1084">
          <cell r="C1084"/>
        </row>
        <row r="1085">
          <cell r="C1085"/>
        </row>
        <row r="1086">
          <cell r="C1086"/>
        </row>
        <row r="1087">
          <cell r="C1087"/>
        </row>
        <row r="1088">
          <cell r="C1088"/>
        </row>
        <row r="1089">
          <cell r="C1089"/>
        </row>
        <row r="1090">
          <cell r="C1090"/>
        </row>
        <row r="1091">
          <cell r="C1091"/>
        </row>
        <row r="1092">
          <cell r="C1092"/>
        </row>
        <row r="1093">
          <cell r="C1093"/>
        </row>
        <row r="1094">
          <cell r="C1094"/>
        </row>
        <row r="1095">
          <cell r="C1095"/>
        </row>
        <row r="1096">
          <cell r="C1096"/>
        </row>
        <row r="1097">
          <cell r="C1097"/>
        </row>
        <row r="1098">
          <cell r="C1098"/>
        </row>
        <row r="1099">
          <cell r="C1099"/>
        </row>
        <row r="1100">
          <cell r="C1100"/>
        </row>
        <row r="1101">
          <cell r="C1101"/>
        </row>
        <row r="1102">
          <cell r="C1102"/>
        </row>
        <row r="1103">
          <cell r="C1103"/>
        </row>
        <row r="1104">
          <cell r="C1104"/>
        </row>
        <row r="1105">
          <cell r="C1105"/>
        </row>
        <row r="1106">
          <cell r="C1106"/>
        </row>
        <row r="1107">
          <cell r="C1107"/>
        </row>
        <row r="1108">
          <cell r="C1108"/>
        </row>
        <row r="1109">
          <cell r="C1109"/>
        </row>
        <row r="1110">
          <cell r="C1110"/>
        </row>
        <row r="1111">
          <cell r="C1111"/>
        </row>
        <row r="1112">
          <cell r="C1112"/>
        </row>
        <row r="1113">
          <cell r="C1113"/>
        </row>
        <row r="1114">
          <cell r="C1114"/>
        </row>
        <row r="1115">
          <cell r="C1115"/>
        </row>
        <row r="1116">
          <cell r="C1116"/>
        </row>
        <row r="1117">
          <cell r="C1117"/>
        </row>
        <row r="1118">
          <cell r="C1118"/>
        </row>
        <row r="1119">
          <cell r="C1119"/>
        </row>
        <row r="1120">
          <cell r="C1120"/>
        </row>
        <row r="1121">
          <cell r="C1121"/>
        </row>
        <row r="1122">
          <cell r="C1122"/>
        </row>
        <row r="1123">
          <cell r="C1123"/>
        </row>
        <row r="1124">
          <cell r="C1124"/>
        </row>
        <row r="1125">
          <cell r="C1125"/>
        </row>
        <row r="1126">
          <cell r="C1126"/>
        </row>
        <row r="1127">
          <cell r="C1127"/>
        </row>
        <row r="1128">
          <cell r="C1128"/>
        </row>
        <row r="1129">
          <cell r="C1129"/>
        </row>
        <row r="1130">
          <cell r="C1130"/>
        </row>
        <row r="1131">
          <cell r="C1131"/>
        </row>
        <row r="1132">
          <cell r="C1132"/>
        </row>
        <row r="1133">
          <cell r="C1133"/>
        </row>
        <row r="1134">
          <cell r="C1134"/>
        </row>
        <row r="1135">
          <cell r="C1135"/>
        </row>
        <row r="1136">
          <cell r="C1136"/>
        </row>
        <row r="1137">
          <cell r="C1137"/>
        </row>
        <row r="1138">
          <cell r="C1138"/>
        </row>
        <row r="1139">
          <cell r="C1139"/>
        </row>
        <row r="1140">
          <cell r="C1140"/>
        </row>
        <row r="1141">
          <cell r="C1141"/>
        </row>
        <row r="1142">
          <cell r="C1142"/>
        </row>
        <row r="1143">
          <cell r="C1143"/>
        </row>
        <row r="1144">
          <cell r="C1144"/>
        </row>
        <row r="1145">
          <cell r="C1145"/>
        </row>
        <row r="1146">
          <cell r="C1146"/>
        </row>
        <row r="1147">
          <cell r="C1147"/>
        </row>
        <row r="1148">
          <cell r="C1148"/>
        </row>
        <row r="1149">
          <cell r="C1149"/>
        </row>
        <row r="1150">
          <cell r="C1150"/>
        </row>
        <row r="1151">
          <cell r="C1151"/>
        </row>
        <row r="1152">
          <cell r="C1152"/>
        </row>
        <row r="1153">
          <cell r="C1153"/>
        </row>
        <row r="1154">
          <cell r="C1154"/>
        </row>
        <row r="1155">
          <cell r="C1155"/>
        </row>
        <row r="1156">
          <cell r="C1156"/>
        </row>
        <row r="1157">
          <cell r="C1157"/>
        </row>
        <row r="1158">
          <cell r="C1158"/>
        </row>
        <row r="1159">
          <cell r="C1159"/>
        </row>
        <row r="1160">
          <cell r="C1160"/>
        </row>
        <row r="1161">
          <cell r="C1161"/>
        </row>
        <row r="1162">
          <cell r="C1162"/>
        </row>
        <row r="1163">
          <cell r="C1163"/>
        </row>
        <row r="1164">
          <cell r="C1164"/>
        </row>
        <row r="1165">
          <cell r="C1165"/>
        </row>
        <row r="1166">
          <cell r="C1166"/>
        </row>
        <row r="1167">
          <cell r="C1167"/>
        </row>
        <row r="1168">
          <cell r="C1168"/>
        </row>
        <row r="1169">
          <cell r="C1169"/>
        </row>
        <row r="1170">
          <cell r="C1170"/>
        </row>
        <row r="1171">
          <cell r="C1171"/>
        </row>
        <row r="1172">
          <cell r="C1172"/>
        </row>
        <row r="1173">
          <cell r="C1173"/>
        </row>
        <row r="1174">
          <cell r="C1174"/>
        </row>
        <row r="1175">
          <cell r="C1175"/>
        </row>
        <row r="1176">
          <cell r="C1176"/>
        </row>
        <row r="1177">
          <cell r="C1177"/>
        </row>
        <row r="1178">
          <cell r="C1178"/>
        </row>
        <row r="1179">
          <cell r="C1179"/>
        </row>
        <row r="1180">
          <cell r="C1180"/>
        </row>
        <row r="1181">
          <cell r="C1181"/>
        </row>
        <row r="1182">
          <cell r="C1182"/>
        </row>
        <row r="1183">
          <cell r="C1183"/>
        </row>
        <row r="1184">
          <cell r="C1184"/>
        </row>
        <row r="1185">
          <cell r="C1185"/>
        </row>
        <row r="1186">
          <cell r="C1186"/>
        </row>
        <row r="1187">
          <cell r="C1187"/>
        </row>
        <row r="1188">
          <cell r="C1188"/>
        </row>
        <row r="1189">
          <cell r="C1189"/>
        </row>
        <row r="1190">
          <cell r="C1190"/>
        </row>
        <row r="1191">
          <cell r="C1191"/>
        </row>
        <row r="1192">
          <cell r="C1192"/>
        </row>
        <row r="1193">
          <cell r="C1193"/>
        </row>
        <row r="1194">
          <cell r="C1194"/>
        </row>
        <row r="1195">
          <cell r="C1195"/>
        </row>
        <row r="1196">
          <cell r="C1196"/>
        </row>
        <row r="1197">
          <cell r="C1197"/>
        </row>
        <row r="1198">
          <cell r="C1198"/>
        </row>
        <row r="1199">
          <cell r="C1199"/>
        </row>
        <row r="1200">
          <cell r="C1200"/>
        </row>
        <row r="1201">
          <cell r="C1201"/>
        </row>
        <row r="1202">
          <cell r="C1202"/>
        </row>
        <row r="1203">
          <cell r="C1203"/>
        </row>
        <row r="1204">
          <cell r="C1204"/>
        </row>
        <row r="1205">
          <cell r="C1205"/>
        </row>
        <row r="1206">
          <cell r="C1206"/>
        </row>
        <row r="1207">
          <cell r="C1207"/>
        </row>
        <row r="1208">
          <cell r="C1208"/>
        </row>
        <row r="1209">
          <cell r="C1209"/>
        </row>
        <row r="1210">
          <cell r="C1210"/>
        </row>
        <row r="1211">
          <cell r="C1211"/>
        </row>
        <row r="1212">
          <cell r="C1212"/>
        </row>
        <row r="1213">
          <cell r="C1213"/>
        </row>
        <row r="1214">
          <cell r="C1214"/>
        </row>
        <row r="1215">
          <cell r="C1215"/>
        </row>
        <row r="1216">
          <cell r="C1216"/>
        </row>
        <row r="1217">
          <cell r="C1217"/>
        </row>
        <row r="1218">
          <cell r="C1218"/>
        </row>
        <row r="1219">
          <cell r="C1219"/>
        </row>
        <row r="1220">
          <cell r="C1220"/>
        </row>
        <row r="1221">
          <cell r="C1221"/>
        </row>
        <row r="1222">
          <cell r="C1222"/>
        </row>
        <row r="1223">
          <cell r="C1223"/>
        </row>
        <row r="1224">
          <cell r="C1224"/>
        </row>
        <row r="1225">
          <cell r="C1225"/>
        </row>
        <row r="1226">
          <cell r="C1226"/>
        </row>
        <row r="1227">
          <cell r="C1227"/>
        </row>
        <row r="1228">
          <cell r="C1228"/>
        </row>
        <row r="1229">
          <cell r="C1229"/>
        </row>
        <row r="1230">
          <cell r="C1230"/>
        </row>
        <row r="1231">
          <cell r="C1231"/>
        </row>
        <row r="1232">
          <cell r="C1232"/>
        </row>
        <row r="1233">
          <cell r="C1233"/>
        </row>
        <row r="1234">
          <cell r="C1234"/>
        </row>
        <row r="1235">
          <cell r="C1235"/>
        </row>
        <row r="1236">
          <cell r="C1236"/>
        </row>
        <row r="1237">
          <cell r="C1237"/>
        </row>
        <row r="1238">
          <cell r="C1238"/>
        </row>
        <row r="1239">
          <cell r="C1239"/>
        </row>
        <row r="1240">
          <cell r="C1240"/>
        </row>
        <row r="1241">
          <cell r="C1241"/>
        </row>
        <row r="1242">
          <cell r="C1242"/>
        </row>
        <row r="1243">
          <cell r="C1243"/>
        </row>
        <row r="1244">
          <cell r="C1244"/>
        </row>
        <row r="1245">
          <cell r="C1245"/>
        </row>
        <row r="1246">
          <cell r="C1246"/>
        </row>
        <row r="1247">
          <cell r="C1247"/>
        </row>
        <row r="1248">
          <cell r="C1248"/>
        </row>
        <row r="1249">
          <cell r="C1249"/>
        </row>
        <row r="1250">
          <cell r="C1250"/>
        </row>
        <row r="1251">
          <cell r="C1251"/>
        </row>
        <row r="1252">
          <cell r="C1252"/>
        </row>
        <row r="1253">
          <cell r="C1253"/>
        </row>
        <row r="1254">
          <cell r="C1254"/>
        </row>
        <row r="1255">
          <cell r="C1255"/>
        </row>
        <row r="1256">
          <cell r="C1256"/>
        </row>
        <row r="1257">
          <cell r="C1257"/>
        </row>
        <row r="1258">
          <cell r="C1258"/>
        </row>
        <row r="1259">
          <cell r="C1259"/>
        </row>
        <row r="1260">
          <cell r="C1260"/>
        </row>
        <row r="1261">
          <cell r="C1261"/>
        </row>
        <row r="1262">
          <cell r="C1262"/>
        </row>
        <row r="1263">
          <cell r="C1263"/>
        </row>
        <row r="1264">
          <cell r="C1264"/>
        </row>
        <row r="1265">
          <cell r="C1265"/>
        </row>
        <row r="1266">
          <cell r="C1266"/>
        </row>
        <row r="1267">
          <cell r="C1267"/>
        </row>
        <row r="1268">
          <cell r="C1268"/>
        </row>
        <row r="1269">
          <cell r="C1269"/>
        </row>
        <row r="1270">
          <cell r="C1270"/>
        </row>
        <row r="1271">
          <cell r="C1271"/>
        </row>
        <row r="1272">
          <cell r="C1272"/>
        </row>
        <row r="1273">
          <cell r="C1273"/>
        </row>
        <row r="1274">
          <cell r="C1274"/>
        </row>
        <row r="1275">
          <cell r="C1275"/>
        </row>
        <row r="1276">
          <cell r="C1276"/>
        </row>
        <row r="1277">
          <cell r="C1277"/>
        </row>
        <row r="1278">
          <cell r="C1278"/>
        </row>
        <row r="1279">
          <cell r="C1279"/>
        </row>
        <row r="1280">
          <cell r="C1280"/>
        </row>
        <row r="1281">
          <cell r="C1281"/>
        </row>
        <row r="1282">
          <cell r="C1282"/>
        </row>
        <row r="1283">
          <cell r="C1283"/>
        </row>
        <row r="1284">
          <cell r="C1284"/>
        </row>
        <row r="1285">
          <cell r="C1285"/>
        </row>
        <row r="1286">
          <cell r="C1286"/>
        </row>
        <row r="1287">
          <cell r="C1287"/>
        </row>
        <row r="1288">
          <cell r="C1288"/>
        </row>
        <row r="1289">
          <cell r="C1289"/>
        </row>
        <row r="1290">
          <cell r="C1290"/>
        </row>
        <row r="1291">
          <cell r="C1291"/>
        </row>
        <row r="1292">
          <cell r="C1292"/>
        </row>
        <row r="1293">
          <cell r="C1293"/>
        </row>
        <row r="1294">
          <cell r="C1294"/>
        </row>
        <row r="1295">
          <cell r="C1295"/>
        </row>
        <row r="1296">
          <cell r="C1296"/>
        </row>
        <row r="1297">
          <cell r="C1297"/>
        </row>
        <row r="1298">
          <cell r="C1298"/>
        </row>
        <row r="1299">
          <cell r="C1299"/>
        </row>
        <row r="1300">
          <cell r="C1300"/>
        </row>
        <row r="1301">
          <cell r="C1301"/>
        </row>
        <row r="1302">
          <cell r="C1302"/>
        </row>
        <row r="1303">
          <cell r="C1303"/>
        </row>
        <row r="1304">
          <cell r="C1304"/>
        </row>
        <row r="1305">
          <cell r="C1305"/>
        </row>
        <row r="1306">
          <cell r="C1306"/>
        </row>
        <row r="1307">
          <cell r="C1307"/>
        </row>
        <row r="1308">
          <cell r="C1308"/>
        </row>
        <row r="1309">
          <cell r="C1309"/>
        </row>
        <row r="1310">
          <cell r="C1310"/>
        </row>
        <row r="1311">
          <cell r="C1311"/>
        </row>
        <row r="1312">
          <cell r="C1312"/>
        </row>
        <row r="1313">
          <cell r="C1313"/>
        </row>
        <row r="1314">
          <cell r="C1314"/>
        </row>
        <row r="1315">
          <cell r="C1315"/>
        </row>
        <row r="1316">
          <cell r="C1316"/>
        </row>
        <row r="1317">
          <cell r="C1317"/>
        </row>
        <row r="1318">
          <cell r="C1318"/>
        </row>
        <row r="1319">
          <cell r="C1319"/>
        </row>
        <row r="1320">
          <cell r="C1320"/>
        </row>
        <row r="1321">
          <cell r="C1321"/>
        </row>
        <row r="1322">
          <cell r="C1322"/>
        </row>
        <row r="1323">
          <cell r="C1323"/>
        </row>
        <row r="1324">
          <cell r="C1324"/>
        </row>
        <row r="1325">
          <cell r="C1325"/>
        </row>
        <row r="1326">
          <cell r="C1326"/>
        </row>
        <row r="1327">
          <cell r="C1327"/>
        </row>
        <row r="1328">
          <cell r="C1328"/>
        </row>
        <row r="1329">
          <cell r="C1329"/>
        </row>
        <row r="1330">
          <cell r="C1330"/>
        </row>
        <row r="1331">
          <cell r="C1331"/>
        </row>
        <row r="1332">
          <cell r="C1332"/>
        </row>
        <row r="1333">
          <cell r="C1333"/>
        </row>
        <row r="1334">
          <cell r="C1334"/>
        </row>
        <row r="1335">
          <cell r="C1335"/>
        </row>
        <row r="1336">
          <cell r="C1336"/>
        </row>
        <row r="1337">
          <cell r="C1337"/>
        </row>
        <row r="1338">
          <cell r="C1338"/>
        </row>
        <row r="1339">
          <cell r="C1339"/>
        </row>
        <row r="1340">
          <cell r="C1340"/>
        </row>
        <row r="1341">
          <cell r="C1341"/>
        </row>
        <row r="1342">
          <cell r="C1342"/>
        </row>
        <row r="1343">
          <cell r="C1343"/>
        </row>
        <row r="1344">
          <cell r="C1344"/>
        </row>
        <row r="1345">
          <cell r="C1345"/>
        </row>
        <row r="1346">
          <cell r="C1346"/>
        </row>
        <row r="1347">
          <cell r="C1347"/>
        </row>
        <row r="1348">
          <cell r="C1348"/>
        </row>
        <row r="1349">
          <cell r="C1349"/>
        </row>
        <row r="1350">
          <cell r="C1350"/>
        </row>
        <row r="1351">
          <cell r="C1351"/>
        </row>
        <row r="1352">
          <cell r="C1352"/>
        </row>
        <row r="1353">
          <cell r="C1353"/>
        </row>
        <row r="1354">
          <cell r="C1354"/>
        </row>
        <row r="1355">
          <cell r="C1355"/>
        </row>
        <row r="1356">
          <cell r="C1356"/>
        </row>
        <row r="1357">
          <cell r="C1357"/>
        </row>
        <row r="1358">
          <cell r="C1358"/>
        </row>
        <row r="1359">
          <cell r="C1359"/>
        </row>
        <row r="1360">
          <cell r="C1360"/>
        </row>
        <row r="1361">
          <cell r="C1361"/>
        </row>
        <row r="1362">
          <cell r="C1362"/>
        </row>
        <row r="1363">
          <cell r="C1363"/>
        </row>
        <row r="1364">
          <cell r="C1364"/>
        </row>
        <row r="1365">
          <cell r="C1365"/>
        </row>
        <row r="1366">
          <cell r="C1366"/>
        </row>
        <row r="1367">
          <cell r="C1367"/>
        </row>
        <row r="1368">
          <cell r="C1368"/>
        </row>
        <row r="1369">
          <cell r="C1369"/>
        </row>
        <row r="1370">
          <cell r="C1370"/>
        </row>
        <row r="1371">
          <cell r="C1371"/>
        </row>
        <row r="1372">
          <cell r="C1372"/>
        </row>
        <row r="1373">
          <cell r="C1373"/>
        </row>
        <row r="1374">
          <cell r="C1374"/>
        </row>
        <row r="1375">
          <cell r="C1375"/>
        </row>
        <row r="1376">
          <cell r="C1376"/>
        </row>
        <row r="1377">
          <cell r="C1377"/>
        </row>
        <row r="1378">
          <cell r="C1378"/>
        </row>
        <row r="1379">
          <cell r="C1379"/>
        </row>
        <row r="1380">
          <cell r="C1380"/>
        </row>
        <row r="1381">
          <cell r="C1381"/>
        </row>
        <row r="1382">
          <cell r="C1382"/>
        </row>
        <row r="1383">
          <cell r="C1383"/>
        </row>
        <row r="1384">
          <cell r="C1384"/>
        </row>
        <row r="1385">
          <cell r="C1385"/>
        </row>
        <row r="1386">
          <cell r="C1386"/>
        </row>
        <row r="1387">
          <cell r="C1387"/>
        </row>
        <row r="1388">
          <cell r="C1388"/>
        </row>
        <row r="1389">
          <cell r="C1389"/>
        </row>
        <row r="1390">
          <cell r="C1390"/>
        </row>
        <row r="1391">
          <cell r="C1391"/>
        </row>
        <row r="1392">
          <cell r="C1392"/>
        </row>
        <row r="1393">
          <cell r="C1393"/>
        </row>
        <row r="1394">
          <cell r="C1394"/>
        </row>
        <row r="1395">
          <cell r="C1395"/>
        </row>
        <row r="1396">
          <cell r="C1396"/>
        </row>
        <row r="1397">
          <cell r="C1397"/>
        </row>
        <row r="1398">
          <cell r="C1398"/>
        </row>
        <row r="1399">
          <cell r="C1399"/>
        </row>
        <row r="1400">
          <cell r="C1400"/>
        </row>
        <row r="1401">
          <cell r="C1401"/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/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/>
          <cell r="AB9"/>
          <cell r="AC9" t="str">
            <v xml:space="preserve">  </v>
          </cell>
          <cell r="AE9" t="str">
            <v xml:space="preserve"> </v>
          </cell>
          <cell r="AG9"/>
          <cell r="AH9"/>
          <cell r="AI9" t="str">
            <v xml:space="preserve">  </v>
          </cell>
          <cell r="AK9" t="str">
            <v xml:space="preserve"> </v>
          </cell>
          <cell r="AM9"/>
          <cell r="AN9"/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/>
          <cell r="AX9"/>
          <cell r="AZ9"/>
          <cell r="BA9"/>
          <cell r="BC9"/>
          <cell r="BD9"/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/>
          <cell r="AB10"/>
          <cell r="AC10" t="str">
            <v xml:space="preserve">  </v>
          </cell>
          <cell r="AE10" t="str">
            <v xml:space="preserve"> </v>
          </cell>
          <cell r="AG10"/>
          <cell r="AH10"/>
          <cell r="AI10" t="str">
            <v xml:space="preserve">  </v>
          </cell>
          <cell r="AK10" t="str">
            <v xml:space="preserve"> </v>
          </cell>
          <cell r="AM10"/>
          <cell r="AN10"/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/>
          <cell r="AX10"/>
          <cell r="AZ10"/>
          <cell r="BA10"/>
          <cell r="BC10"/>
          <cell r="BD10"/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/>
          <cell r="AB11"/>
          <cell r="AC11" t="str">
            <v xml:space="preserve">  </v>
          </cell>
          <cell r="AE11" t="str">
            <v xml:space="preserve"> </v>
          </cell>
          <cell r="AG11"/>
          <cell r="AH11"/>
          <cell r="AI11" t="str">
            <v xml:space="preserve">  </v>
          </cell>
          <cell r="AK11" t="str">
            <v xml:space="preserve"> </v>
          </cell>
          <cell r="AM11"/>
          <cell r="AN11"/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/>
          <cell r="AX11"/>
          <cell r="AZ11"/>
          <cell r="BA11"/>
          <cell r="BC11"/>
          <cell r="BD11"/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/>
          <cell r="AB12"/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/>
          <cell r="AX12"/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/>
          <cell r="AB13"/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/>
          <cell r="AN13"/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/>
          <cell r="AX13"/>
          <cell r="AZ13" t="str">
            <v>3mkartis</v>
          </cell>
          <cell r="BA13" t="str">
            <v>3m</v>
          </cell>
          <cell r="BB13">
            <v>3</v>
          </cell>
          <cell r="BC13"/>
          <cell r="BD13"/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/>
          <cell r="AH14"/>
          <cell r="AI14" t="str">
            <v xml:space="preserve">  </v>
          </cell>
          <cell r="AK14" t="str">
            <v xml:space="preserve"> </v>
          </cell>
          <cell r="AM14"/>
          <cell r="AN14"/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/>
          <cell r="BA14"/>
          <cell r="BC14"/>
          <cell r="BD14"/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/>
          <cell r="AB15"/>
          <cell r="AC15" t="str">
            <v xml:space="preserve">  </v>
          </cell>
          <cell r="AE15" t="str">
            <v xml:space="preserve"> </v>
          </cell>
          <cell r="AG15"/>
          <cell r="AH15"/>
          <cell r="AI15" t="str">
            <v xml:space="preserve">  </v>
          </cell>
          <cell r="AK15" t="str">
            <v xml:space="preserve"> </v>
          </cell>
          <cell r="AM15"/>
          <cell r="AN15"/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/>
          <cell r="AX15"/>
          <cell r="AZ15"/>
          <cell r="BA15"/>
          <cell r="BC15"/>
          <cell r="BD15"/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/>
          <cell r="AB16"/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/>
          <cell r="AN16"/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/>
          <cell r="AX16"/>
          <cell r="AZ16" t="str">
            <v>3vaukštis</v>
          </cell>
          <cell r="BA16" t="str">
            <v>3v</v>
          </cell>
          <cell r="BB16">
            <v>3</v>
          </cell>
          <cell r="BC16"/>
          <cell r="BD16"/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/>
          <cell r="AB17"/>
          <cell r="AC17" t="str">
            <v xml:space="preserve">  </v>
          </cell>
          <cell r="AE17" t="str">
            <v xml:space="preserve"> </v>
          </cell>
          <cell r="AG17"/>
          <cell r="AH17"/>
          <cell r="AI17" t="str">
            <v xml:space="preserve">  </v>
          </cell>
          <cell r="AK17" t="str">
            <v xml:space="preserve"> </v>
          </cell>
          <cell r="AM17"/>
          <cell r="AN17"/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/>
          <cell r="AX17"/>
          <cell r="AZ17"/>
          <cell r="BA17"/>
          <cell r="BC17"/>
          <cell r="BD17"/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/>
          <cell r="AH18"/>
          <cell r="AI18" t="str">
            <v xml:space="preserve">  </v>
          </cell>
          <cell r="AK18" t="str">
            <v xml:space="preserve"> </v>
          </cell>
          <cell r="AM18"/>
          <cell r="AN18"/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/>
          <cell r="BA18"/>
          <cell r="BC18"/>
          <cell r="BD18"/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/>
          <cell r="AB19"/>
          <cell r="AC19" t="str">
            <v xml:space="preserve">  </v>
          </cell>
          <cell r="AE19" t="str">
            <v xml:space="preserve"> </v>
          </cell>
          <cell r="AG19"/>
          <cell r="AH19"/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/>
          <cell r="AX19"/>
          <cell r="AZ19"/>
          <cell r="BA19"/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/>
          <cell r="AB20"/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/>
          <cell r="AN20"/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/>
          <cell r="AX20"/>
          <cell r="AZ20" t="str">
            <v>3vkartis</v>
          </cell>
          <cell r="BA20" t="str">
            <v>3v</v>
          </cell>
          <cell r="BB20">
            <v>3</v>
          </cell>
          <cell r="BC20"/>
          <cell r="BD20"/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/>
          <cell r="AB21"/>
          <cell r="AC21" t="str">
            <v xml:space="preserve">  </v>
          </cell>
          <cell r="AE21" t="str">
            <v xml:space="preserve"> </v>
          </cell>
          <cell r="AG21"/>
          <cell r="AH21"/>
          <cell r="AI21" t="str">
            <v xml:space="preserve">  </v>
          </cell>
          <cell r="AK21" t="str">
            <v xml:space="preserve"> </v>
          </cell>
          <cell r="AM21"/>
          <cell r="AN21"/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/>
          <cell r="AX21"/>
          <cell r="AZ21"/>
          <cell r="BA21"/>
          <cell r="BC21"/>
          <cell r="BD21"/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/>
          <cell r="AB22"/>
          <cell r="AC22" t="str">
            <v xml:space="preserve">  </v>
          </cell>
          <cell r="AE22" t="str">
            <v xml:space="preserve"> </v>
          </cell>
          <cell r="AG22"/>
          <cell r="AH22"/>
          <cell r="AI22" t="str">
            <v xml:space="preserve">  </v>
          </cell>
          <cell r="AK22" t="str">
            <v xml:space="preserve"> </v>
          </cell>
          <cell r="AM22"/>
          <cell r="AN22"/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/>
          <cell r="AX22"/>
          <cell r="AZ22"/>
          <cell r="BA22"/>
          <cell r="BC22"/>
          <cell r="BD22"/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/>
          <cell r="AB23"/>
          <cell r="AC23" t="str">
            <v xml:space="preserve">  </v>
          </cell>
          <cell r="AE23" t="str">
            <v xml:space="preserve"> </v>
          </cell>
          <cell r="AG23"/>
          <cell r="AH23"/>
          <cell r="AI23" t="str">
            <v xml:space="preserve">  </v>
          </cell>
          <cell r="AK23" t="str">
            <v xml:space="preserve"> </v>
          </cell>
          <cell r="AM23"/>
          <cell r="AN23"/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/>
          <cell r="AZ23"/>
          <cell r="BA23"/>
          <cell r="BC23"/>
          <cell r="BD23"/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/>
          <cell r="AB24"/>
          <cell r="AC24" t="str">
            <v xml:space="preserve">  </v>
          </cell>
          <cell r="AE24" t="str">
            <v xml:space="preserve"> </v>
          </cell>
          <cell r="AG24"/>
          <cell r="AH24"/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/>
          <cell r="AX24"/>
          <cell r="AZ24"/>
          <cell r="BA24"/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/>
          <cell r="AH25"/>
          <cell r="AI25" t="str">
            <v xml:space="preserve">  </v>
          </cell>
          <cell r="AK25" t="str">
            <v xml:space="preserve"> </v>
          </cell>
          <cell r="AM25"/>
          <cell r="AN25"/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/>
          <cell r="BA25"/>
          <cell r="BC25"/>
          <cell r="BD25"/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/>
          <cell r="AB26"/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/>
          <cell r="AN26"/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/>
          <cell r="AX26"/>
          <cell r="AZ26" t="str">
            <v>3vaukštis(7k)</v>
          </cell>
          <cell r="BA26" t="str">
            <v>3v</v>
          </cell>
          <cell r="BB26">
            <v>3</v>
          </cell>
          <cell r="BC26"/>
          <cell r="BD26"/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/>
          <cell r="AB27"/>
          <cell r="AC27" t="str">
            <v xml:space="preserve">  </v>
          </cell>
          <cell r="AE27" t="str">
            <v xml:space="preserve"> </v>
          </cell>
          <cell r="AG27"/>
          <cell r="AH27"/>
          <cell r="AI27" t="str">
            <v xml:space="preserve">  </v>
          </cell>
          <cell r="AK27" t="str">
            <v xml:space="preserve"> </v>
          </cell>
          <cell r="AM27"/>
          <cell r="AN27"/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/>
          <cell r="AX27"/>
          <cell r="AZ27"/>
          <cell r="BA27"/>
          <cell r="BC27"/>
          <cell r="BD27"/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/>
          <cell r="AB28"/>
          <cell r="AC28" t="str">
            <v xml:space="preserve">  </v>
          </cell>
          <cell r="AE28" t="str">
            <v xml:space="preserve"> </v>
          </cell>
          <cell r="AG28"/>
          <cell r="AH28"/>
          <cell r="AI28" t="str">
            <v xml:space="preserve">  </v>
          </cell>
          <cell r="AK28" t="str">
            <v xml:space="preserve"> </v>
          </cell>
          <cell r="AM28"/>
          <cell r="AN28"/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/>
          <cell r="AX28"/>
          <cell r="AZ28"/>
          <cell r="BA28"/>
          <cell r="BC28"/>
          <cell r="BD28"/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/>
          <cell r="AH29"/>
          <cell r="AI29" t="str">
            <v xml:space="preserve">  </v>
          </cell>
          <cell r="AK29" t="str">
            <v xml:space="preserve"> </v>
          </cell>
          <cell r="AM29"/>
          <cell r="AN29"/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/>
          <cell r="BA29"/>
          <cell r="BC29"/>
          <cell r="BD29"/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/>
          <cell r="AB30"/>
          <cell r="AC30" t="str">
            <v xml:space="preserve">  </v>
          </cell>
          <cell r="AE30" t="str">
            <v xml:space="preserve"> </v>
          </cell>
          <cell r="AG30"/>
          <cell r="AH30"/>
          <cell r="AI30" t="str">
            <v xml:space="preserve">  </v>
          </cell>
          <cell r="AK30" t="str">
            <v xml:space="preserve"> </v>
          </cell>
          <cell r="AM30"/>
          <cell r="AN30"/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/>
          <cell r="AX30"/>
          <cell r="AZ30"/>
          <cell r="BA30"/>
          <cell r="BC30"/>
          <cell r="BD30"/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/>
          <cell r="AB31"/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/>
          <cell r="AN31"/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/>
          <cell r="AX31"/>
          <cell r="AZ31" t="str">
            <v>3maukštis(5k)</v>
          </cell>
          <cell r="BA31" t="str">
            <v>3m</v>
          </cell>
          <cell r="BB31">
            <v>3</v>
          </cell>
          <cell r="BC31"/>
          <cell r="BD31"/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/>
          <cell r="AB32"/>
          <cell r="AC32" t="str">
            <v xml:space="preserve">  </v>
          </cell>
          <cell r="AE32" t="str">
            <v xml:space="preserve"> </v>
          </cell>
          <cell r="AG32"/>
          <cell r="AH32"/>
          <cell r="AI32" t="str">
            <v xml:space="preserve">  </v>
          </cell>
          <cell r="AK32" t="str">
            <v xml:space="preserve"> </v>
          </cell>
          <cell r="AM32"/>
          <cell r="AN32"/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/>
          <cell r="AX32"/>
          <cell r="AZ32"/>
          <cell r="BA32"/>
          <cell r="BC32"/>
          <cell r="BD32"/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/>
          <cell r="AB33"/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/>
          <cell r="AN33"/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/>
          <cell r="AX33"/>
          <cell r="AZ33" t="str">
            <v>3vkartis(7k)</v>
          </cell>
          <cell r="BA33" t="str">
            <v>3v</v>
          </cell>
          <cell r="BB33">
            <v>3</v>
          </cell>
          <cell r="BC33"/>
          <cell r="BD33"/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/>
          <cell r="AH34"/>
          <cell r="AI34" t="str">
            <v xml:space="preserve">  </v>
          </cell>
          <cell r="AK34" t="str">
            <v xml:space="preserve"> </v>
          </cell>
          <cell r="AM34"/>
          <cell r="AN34"/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/>
          <cell r="BA34"/>
          <cell r="BC34"/>
          <cell r="BD34"/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/>
          <cell r="AB35"/>
          <cell r="AC35" t="str">
            <v xml:space="preserve">  </v>
          </cell>
          <cell r="AE35" t="str">
            <v xml:space="preserve"> </v>
          </cell>
          <cell r="AG35"/>
          <cell r="AH35"/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/>
          <cell r="AX35"/>
          <cell r="AZ35"/>
          <cell r="BA35"/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/>
          <cell r="AB36"/>
          <cell r="AC36" t="str">
            <v xml:space="preserve">  </v>
          </cell>
          <cell r="AE36" t="str">
            <v xml:space="preserve"> </v>
          </cell>
          <cell r="AG36"/>
          <cell r="AH36"/>
          <cell r="AI36" t="str">
            <v xml:space="preserve">  </v>
          </cell>
          <cell r="AK36" t="str">
            <v xml:space="preserve"> </v>
          </cell>
          <cell r="AM36"/>
          <cell r="AN36"/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/>
          <cell r="AX36"/>
          <cell r="AZ36"/>
          <cell r="BA36"/>
          <cell r="BC36"/>
          <cell r="BD36"/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/>
          <cell r="AB37"/>
          <cell r="AC37" t="str">
            <v xml:space="preserve">  </v>
          </cell>
          <cell r="AE37" t="str">
            <v xml:space="preserve"> </v>
          </cell>
          <cell r="AG37"/>
          <cell r="AH37"/>
          <cell r="AI37" t="str">
            <v xml:space="preserve">  </v>
          </cell>
          <cell r="AK37" t="str">
            <v xml:space="preserve"> </v>
          </cell>
          <cell r="AM37"/>
          <cell r="AN37"/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/>
          <cell r="AX37"/>
          <cell r="AZ37"/>
          <cell r="BA37"/>
          <cell r="BC37"/>
          <cell r="BD37"/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/>
          <cell r="AB38"/>
          <cell r="AC38" t="str">
            <v xml:space="preserve">  </v>
          </cell>
          <cell r="AE38" t="str">
            <v xml:space="preserve"> </v>
          </cell>
          <cell r="AG38"/>
          <cell r="AH38"/>
          <cell r="AI38" t="str">
            <v xml:space="preserve">  </v>
          </cell>
          <cell r="AK38" t="str">
            <v xml:space="preserve"> </v>
          </cell>
          <cell r="AM38"/>
          <cell r="AN38"/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/>
          <cell r="AX38"/>
          <cell r="AZ38"/>
          <cell r="BA38"/>
          <cell r="BC38"/>
          <cell r="BD38"/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/>
          <cell r="AB39"/>
          <cell r="AC39" t="str">
            <v xml:space="preserve">  </v>
          </cell>
          <cell r="AE39" t="str">
            <v xml:space="preserve"> </v>
          </cell>
          <cell r="AG39"/>
          <cell r="AH39"/>
          <cell r="AI39" t="str">
            <v xml:space="preserve">  </v>
          </cell>
          <cell r="AK39" t="str">
            <v xml:space="preserve"> </v>
          </cell>
          <cell r="AM39"/>
          <cell r="AN39"/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/>
          <cell r="AX39"/>
          <cell r="AZ39"/>
          <cell r="BA39"/>
          <cell r="BC39"/>
          <cell r="BD39"/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/>
          <cell r="AB40"/>
          <cell r="AC40" t="str">
            <v xml:space="preserve">  </v>
          </cell>
          <cell r="AE40" t="str">
            <v xml:space="preserve"> </v>
          </cell>
          <cell r="AG40"/>
          <cell r="AH40"/>
          <cell r="AI40" t="str">
            <v xml:space="preserve">  </v>
          </cell>
          <cell r="AK40" t="str">
            <v xml:space="preserve"> </v>
          </cell>
          <cell r="AM40"/>
          <cell r="AN40"/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/>
          <cell r="AX40"/>
          <cell r="AZ40"/>
          <cell r="BA40"/>
          <cell r="BC40"/>
          <cell r="BD40"/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/>
          <cell r="AH41"/>
          <cell r="AI41" t="str">
            <v xml:space="preserve">  </v>
          </cell>
          <cell r="AK41" t="str">
            <v xml:space="preserve"> </v>
          </cell>
          <cell r="AM41"/>
          <cell r="AN41"/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/>
          <cell r="BA41"/>
          <cell r="BC41"/>
          <cell r="BD41"/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/>
          <cell r="AB42"/>
          <cell r="AC42" t="str">
            <v xml:space="preserve">  </v>
          </cell>
          <cell r="AE42" t="str">
            <v xml:space="preserve"> </v>
          </cell>
          <cell r="AG42"/>
          <cell r="AH42"/>
          <cell r="AI42" t="str">
            <v xml:space="preserve">  </v>
          </cell>
          <cell r="AK42" t="str">
            <v xml:space="preserve"> </v>
          </cell>
          <cell r="AM42"/>
          <cell r="AN42"/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/>
          <cell r="AX42"/>
          <cell r="AZ42"/>
          <cell r="BA42"/>
          <cell r="BC42"/>
          <cell r="BD42"/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/>
          <cell r="AB43"/>
          <cell r="AC43" t="str">
            <v xml:space="preserve">  </v>
          </cell>
          <cell r="AE43" t="str">
            <v xml:space="preserve"> </v>
          </cell>
          <cell r="AG43"/>
          <cell r="AH43"/>
          <cell r="AI43" t="str">
            <v xml:space="preserve">  </v>
          </cell>
          <cell r="AK43" t="str">
            <v xml:space="preserve"> </v>
          </cell>
          <cell r="AM43"/>
          <cell r="AN43"/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/>
          <cell r="AX43"/>
          <cell r="AZ43"/>
          <cell r="BA43"/>
          <cell r="BC43"/>
          <cell r="BD43"/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/>
          <cell r="AB44"/>
          <cell r="AC44" t="str">
            <v xml:space="preserve">  </v>
          </cell>
          <cell r="AE44" t="str">
            <v xml:space="preserve"> </v>
          </cell>
          <cell r="AG44"/>
          <cell r="AH44"/>
          <cell r="AI44" t="str">
            <v xml:space="preserve">  </v>
          </cell>
          <cell r="AK44" t="str">
            <v xml:space="preserve"> </v>
          </cell>
          <cell r="AM44"/>
          <cell r="AN44"/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/>
          <cell r="AX44"/>
          <cell r="AZ44"/>
          <cell r="BA44"/>
          <cell r="BC44"/>
          <cell r="BD44"/>
        </row>
        <row r="45">
          <cell r="E45" t="e">
            <v>#N/A</v>
          </cell>
          <cell r="G45"/>
          <cell r="H45"/>
          <cell r="I45"/>
          <cell r="J45"/>
          <cell r="K45"/>
          <cell r="L45"/>
          <cell r="M45"/>
          <cell r="N45">
            <v>0</v>
          </cell>
          <cell r="P45"/>
          <cell r="R45" t="str">
            <v xml:space="preserve"> </v>
          </cell>
          <cell r="U45"/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/>
          <cell r="AB45"/>
          <cell r="AC45" t="str">
            <v xml:space="preserve">  </v>
          </cell>
          <cell r="AE45" t="str">
            <v xml:space="preserve"> </v>
          </cell>
          <cell r="AG45"/>
          <cell r="AH45"/>
          <cell r="AI45" t="str">
            <v xml:space="preserve">  </v>
          </cell>
          <cell r="AK45" t="str">
            <v xml:space="preserve"> </v>
          </cell>
          <cell r="AM45"/>
          <cell r="AN45"/>
          <cell r="AO45" t="str">
            <v xml:space="preserve">  </v>
          </cell>
          <cell r="AT45"/>
          <cell r="AU45"/>
          <cell r="AW45"/>
          <cell r="AX45"/>
          <cell r="AZ45"/>
          <cell r="BA45"/>
          <cell r="BC45"/>
          <cell r="BD45"/>
        </row>
        <row r="46">
          <cell r="E46"/>
          <cell r="G46"/>
          <cell r="H46"/>
          <cell r="I46"/>
          <cell r="J46"/>
          <cell r="K46"/>
          <cell r="L46"/>
          <cell r="M46"/>
          <cell r="N46">
            <v>0</v>
          </cell>
          <cell r="P46"/>
          <cell r="R46" t="str">
            <v xml:space="preserve"> </v>
          </cell>
          <cell r="U46"/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/>
          <cell r="AB46"/>
          <cell r="AC46" t="str">
            <v xml:space="preserve">  </v>
          </cell>
          <cell r="AE46" t="str">
            <v xml:space="preserve"> </v>
          </cell>
          <cell r="AG46"/>
          <cell r="AH46"/>
          <cell r="AI46" t="str">
            <v xml:space="preserve">  </v>
          </cell>
          <cell r="AK46" t="str">
            <v xml:space="preserve"> </v>
          </cell>
          <cell r="AM46"/>
          <cell r="AN46"/>
          <cell r="AO46" t="str">
            <v xml:space="preserve">  </v>
          </cell>
          <cell r="AT46"/>
          <cell r="AU46"/>
          <cell r="AW46"/>
          <cell r="AX46"/>
          <cell r="AZ46"/>
          <cell r="BA46"/>
          <cell r="BC46"/>
          <cell r="BD46"/>
        </row>
        <row r="47">
          <cell r="E47"/>
          <cell r="G47"/>
          <cell r="H47"/>
          <cell r="I47"/>
          <cell r="J47"/>
          <cell r="K47"/>
          <cell r="L47"/>
          <cell r="M47"/>
          <cell r="N47">
            <v>0</v>
          </cell>
          <cell r="P47"/>
          <cell r="R47" t="str">
            <v xml:space="preserve"> </v>
          </cell>
          <cell r="U47"/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/>
          <cell r="AB47"/>
          <cell r="AC47" t="str">
            <v xml:space="preserve">  </v>
          </cell>
          <cell r="AE47" t="str">
            <v xml:space="preserve"> </v>
          </cell>
          <cell r="AG47"/>
          <cell r="AH47"/>
          <cell r="AI47" t="str">
            <v xml:space="preserve">  </v>
          </cell>
          <cell r="AK47" t="str">
            <v xml:space="preserve"> </v>
          </cell>
          <cell r="AM47"/>
          <cell r="AN47"/>
          <cell r="AO47" t="str">
            <v xml:space="preserve">  </v>
          </cell>
          <cell r="AT47"/>
          <cell r="AU47"/>
          <cell r="AW47"/>
          <cell r="AX47"/>
          <cell r="AZ47"/>
          <cell r="BA47"/>
          <cell r="BC47"/>
          <cell r="BD47"/>
        </row>
        <row r="48">
          <cell r="E48"/>
          <cell r="G48"/>
          <cell r="H48"/>
          <cell r="I48"/>
          <cell r="J48"/>
          <cell r="K48"/>
          <cell r="L48"/>
          <cell r="M48"/>
          <cell r="N48">
            <v>0</v>
          </cell>
          <cell r="P48"/>
          <cell r="R48" t="str">
            <v xml:space="preserve"> </v>
          </cell>
          <cell r="U48"/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/>
          <cell r="AB48"/>
          <cell r="AC48" t="str">
            <v xml:space="preserve">  </v>
          </cell>
          <cell r="AE48" t="str">
            <v xml:space="preserve"> </v>
          </cell>
          <cell r="AG48"/>
          <cell r="AH48"/>
          <cell r="AI48" t="str">
            <v xml:space="preserve">  </v>
          </cell>
          <cell r="AK48" t="str">
            <v xml:space="preserve"> </v>
          </cell>
          <cell r="AM48"/>
          <cell r="AN48"/>
          <cell r="AO48" t="str">
            <v xml:space="preserve">  </v>
          </cell>
          <cell r="AT48"/>
          <cell r="AU48"/>
          <cell r="AW48"/>
          <cell r="AX48"/>
          <cell r="AZ48"/>
          <cell r="BA48"/>
          <cell r="BC48"/>
          <cell r="BD48"/>
        </row>
        <row r="49">
          <cell r="E49"/>
          <cell r="G49"/>
          <cell r="H49"/>
          <cell r="I49"/>
          <cell r="J49"/>
          <cell r="K49"/>
          <cell r="L49"/>
          <cell r="M49"/>
          <cell r="N49">
            <v>0</v>
          </cell>
          <cell r="P49"/>
          <cell r="R49" t="str">
            <v xml:space="preserve"> </v>
          </cell>
          <cell r="U49"/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/>
          <cell r="AB49"/>
          <cell r="AC49" t="str">
            <v xml:space="preserve">  </v>
          </cell>
          <cell r="AE49" t="str">
            <v xml:space="preserve"> </v>
          </cell>
          <cell r="AG49"/>
          <cell r="AH49"/>
          <cell r="AI49" t="str">
            <v xml:space="preserve">  </v>
          </cell>
          <cell r="AK49" t="str">
            <v xml:space="preserve"> </v>
          </cell>
          <cell r="AM49"/>
          <cell r="AN49"/>
          <cell r="AO49" t="str">
            <v xml:space="preserve">  </v>
          </cell>
          <cell r="AT49"/>
          <cell r="AU49"/>
          <cell r="AW49"/>
          <cell r="AX49"/>
          <cell r="AZ49"/>
          <cell r="BA49"/>
          <cell r="BC49"/>
          <cell r="BD49"/>
        </row>
        <row r="50">
          <cell r="E50"/>
          <cell r="G50"/>
          <cell r="H50"/>
          <cell r="I50"/>
          <cell r="J50"/>
          <cell r="K50"/>
          <cell r="L50"/>
          <cell r="M50"/>
          <cell r="N50">
            <v>0</v>
          </cell>
          <cell r="P50"/>
          <cell r="R50" t="str">
            <v xml:space="preserve"> </v>
          </cell>
          <cell r="U50"/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/>
          <cell r="AB50"/>
          <cell r="AC50" t="str">
            <v xml:space="preserve">  </v>
          </cell>
          <cell r="AE50" t="str">
            <v xml:space="preserve"> </v>
          </cell>
          <cell r="AG50"/>
          <cell r="AH50"/>
          <cell r="AI50" t="str">
            <v xml:space="preserve">  </v>
          </cell>
          <cell r="AK50" t="str">
            <v xml:space="preserve"> </v>
          </cell>
          <cell r="AM50"/>
          <cell r="AN50"/>
          <cell r="AO50" t="str">
            <v xml:space="preserve">  </v>
          </cell>
          <cell r="AT50"/>
          <cell r="AU50"/>
          <cell r="AW50"/>
          <cell r="AX50"/>
          <cell r="AZ50"/>
          <cell r="BA50"/>
          <cell r="BC50"/>
          <cell r="BD50"/>
        </row>
        <row r="51">
          <cell r="E51"/>
          <cell r="G51"/>
          <cell r="H51"/>
          <cell r="I51"/>
          <cell r="J51"/>
          <cell r="K51"/>
          <cell r="L51"/>
          <cell r="M51"/>
          <cell r="N51">
            <v>0</v>
          </cell>
          <cell r="P51"/>
          <cell r="R51" t="str">
            <v xml:space="preserve"> </v>
          </cell>
          <cell r="U51"/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/>
          <cell r="AB51"/>
          <cell r="AC51" t="str">
            <v xml:space="preserve">  </v>
          </cell>
          <cell r="AE51" t="str">
            <v xml:space="preserve"> </v>
          </cell>
          <cell r="AG51"/>
          <cell r="AH51"/>
          <cell r="AI51" t="str">
            <v xml:space="preserve">  </v>
          </cell>
          <cell r="AK51" t="str">
            <v xml:space="preserve"> </v>
          </cell>
          <cell r="AM51"/>
          <cell r="AN51"/>
          <cell r="AO51" t="str">
            <v xml:space="preserve">  </v>
          </cell>
          <cell r="AT51"/>
          <cell r="AU51"/>
          <cell r="AX51"/>
          <cell r="AZ51"/>
          <cell r="BA51"/>
          <cell r="BC51"/>
          <cell r="BD51"/>
        </row>
        <row r="52">
          <cell r="E52"/>
          <cell r="G52"/>
          <cell r="H52"/>
          <cell r="I52"/>
          <cell r="J52"/>
          <cell r="K52"/>
          <cell r="L52"/>
          <cell r="M52"/>
          <cell r="N52">
            <v>0</v>
          </cell>
          <cell r="P52"/>
          <cell r="R52" t="str">
            <v xml:space="preserve"> </v>
          </cell>
          <cell r="U52"/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/>
          <cell r="AB52"/>
          <cell r="AC52" t="str">
            <v xml:space="preserve">  </v>
          </cell>
          <cell r="AE52" t="str">
            <v xml:space="preserve"> </v>
          </cell>
          <cell r="AG52"/>
          <cell r="AH52"/>
          <cell r="AI52" t="str">
            <v xml:space="preserve">  </v>
          </cell>
          <cell r="AK52" t="str">
            <v xml:space="preserve"> </v>
          </cell>
          <cell r="AM52"/>
          <cell r="AN52"/>
          <cell r="AO52" t="str">
            <v xml:space="preserve">  </v>
          </cell>
          <cell r="AT52"/>
          <cell r="AU52"/>
          <cell r="AW52"/>
          <cell r="AX52"/>
          <cell r="AZ52"/>
          <cell r="BA52"/>
          <cell r="BC52"/>
          <cell r="BD52"/>
        </row>
        <row r="53">
          <cell r="E53"/>
          <cell r="G53"/>
          <cell r="H53"/>
          <cell r="I53"/>
          <cell r="J53"/>
          <cell r="K53"/>
          <cell r="L53"/>
          <cell r="M53"/>
          <cell r="N53">
            <v>0</v>
          </cell>
          <cell r="P53"/>
          <cell r="R53" t="str">
            <v xml:space="preserve"> </v>
          </cell>
          <cell r="U53"/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/>
          <cell r="AB53"/>
          <cell r="AC53" t="str">
            <v xml:space="preserve">  </v>
          </cell>
          <cell r="AE53" t="str">
            <v xml:space="preserve"> </v>
          </cell>
          <cell r="AG53"/>
          <cell r="AH53"/>
          <cell r="AI53" t="str">
            <v xml:space="preserve">  </v>
          </cell>
          <cell r="AK53" t="str">
            <v xml:space="preserve"> </v>
          </cell>
          <cell r="AM53"/>
          <cell r="AN53"/>
          <cell r="AO53" t="str">
            <v xml:space="preserve">  </v>
          </cell>
          <cell r="AT53"/>
          <cell r="AU53"/>
          <cell r="AW53"/>
          <cell r="AX53"/>
          <cell r="AZ53"/>
          <cell r="BA53"/>
          <cell r="BC53"/>
          <cell r="BD53"/>
        </row>
        <row r="54">
          <cell r="E54"/>
          <cell r="G54"/>
          <cell r="H54"/>
          <cell r="I54"/>
          <cell r="J54"/>
          <cell r="K54"/>
          <cell r="L54"/>
          <cell r="M54"/>
          <cell r="N54">
            <v>0</v>
          </cell>
          <cell r="P54"/>
          <cell r="R54" t="str">
            <v xml:space="preserve"> </v>
          </cell>
          <cell r="U54"/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/>
          <cell r="AB54"/>
          <cell r="AC54" t="str">
            <v xml:space="preserve">  </v>
          </cell>
          <cell r="AE54" t="str">
            <v xml:space="preserve"> </v>
          </cell>
          <cell r="AG54"/>
          <cell r="AH54"/>
          <cell r="AI54" t="str">
            <v xml:space="preserve">  </v>
          </cell>
          <cell r="AK54" t="str">
            <v xml:space="preserve"> </v>
          </cell>
          <cell r="AM54"/>
          <cell r="AN54"/>
          <cell r="AO54" t="str">
            <v xml:space="preserve">  </v>
          </cell>
          <cell r="AT54"/>
          <cell r="AU54"/>
          <cell r="AW54"/>
          <cell r="AX54"/>
          <cell r="AZ54"/>
          <cell r="BA54"/>
          <cell r="BC54"/>
          <cell r="BD54"/>
        </row>
        <row r="55">
          <cell r="E55"/>
          <cell r="G55"/>
          <cell r="H55"/>
          <cell r="I55"/>
          <cell r="J55"/>
          <cell r="K55"/>
          <cell r="L55"/>
          <cell r="M55"/>
          <cell r="N55">
            <v>0</v>
          </cell>
          <cell r="P55"/>
          <cell r="R55" t="str">
            <v xml:space="preserve"> </v>
          </cell>
          <cell r="U55"/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/>
          <cell r="AB55"/>
          <cell r="AC55" t="str">
            <v xml:space="preserve">  </v>
          </cell>
          <cell r="AE55" t="str">
            <v xml:space="preserve"> </v>
          </cell>
          <cell r="AG55"/>
          <cell r="AH55"/>
          <cell r="AI55" t="str">
            <v xml:space="preserve">  </v>
          </cell>
          <cell r="AK55" t="str">
            <v xml:space="preserve"> </v>
          </cell>
          <cell r="AM55"/>
          <cell r="AN55"/>
          <cell r="AO55" t="str">
            <v xml:space="preserve">  </v>
          </cell>
          <cell r="AT55"/>
          <cell r="AU55"/>
          <cell r="AW55"/>
          <cell r="AX55"/>
          <cell r="AZ55"/>
          <cell r="BA55"/>
          <cell r="BC55"/>
          <cell r="BD55"/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/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/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/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/>
        </row>
        <row r="113">
          <cell r="Q113"/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/>
        </row>
        <row r="116">
          <cell r="Q116"/>
        </row>
        <row r="117">
          <cell r="Q117"/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/>
        </row>
        <row r="120">
          <cell r="Q120"/>
        </row>
        <row r="121">
          <cell r="Q121"/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/>
        </row>
        <row r="124">
          <cell r="Q124"/>
        </row>
        <row r="125">
          <cell r="Q125"/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/>
        </row>
        <row r="129">
          <cell r="Q129"/>
        </row>
        <row r="130">
          <cell r="Q130"/>
        </row>
        <row r="131">
          <cell r="Q131"/>
        </row>
        <row r="132">
          <cell r="Q132"/>
        </row>
        <row r="133">
          <cell r="Q133"/>
        </row>
        <row r="134">
          <cell r="Q134"/>
        </row>
        <row r="135">
          <cell r="Q135"/>
        </row>
        <row r="136">
          <cell r="Q136"/>
        </row>
        <row r="137">
          <cell r="Q137"/>
        </row>
        <row r="138">
          <cell r="Q138"/>
        </row>
        <row r="139">
          <cell r="Q139"/>
        </row>
        <row r="140">
          <cell r="Q140"/>
        </row>
        <row r="141">
          <cell r="Q141"/>
        </row>
        <row r="142">
          <cell r="Q142"/>
        </row>
        <row r="143">
          <cell r="Q143"/>
        </row>
        <row r="144">
          <cell r="Q144"/>
        </row>
        <row r="145">
          <cell r="Q145"/>
        </row>
        <row r="146">
          <cell r="Q146"/>
        </row>
        <row r="147">
          <cell r="Q147"/>
        </row>
        <row r="148">
          <cell r="Q148"/>
        </row>
        <row r="149">
          <cell r="Q149"/>
        </row>
        <row r="150">
          <cell r="Q150"/>
        </row>
        <row r="151">
          <cell r="Q151"/>
        </row>
        <row r="152">
          <cell r="Q152"/>
        </row>
        <row r="153">
          <cell r="Q153"/>
        </row>
        <row r="154">
          <cell r="Q154"/>
        </row>
        <row r="155">
          <cell r="Q155"/>
        </row>
        <row r="156">
          <cell r="Q156"/>
        </row>
        <row r="157">
          <cell r="Q157"/>
        </row>
        <row r="158">
          <cell r="Q158"/>
        </row>
        <row r="159">
          <cell r="Q159"/>
        </row>
        <row r="160">
          <cell r="Q160"/>
        </row>
        <row r="161">
          <cell r="Q161"/>
        </row>
        <row r="162">
          <cell r="Q162"/>
        </row>
        <row r="163">
          <cell r="Q163"/>
        </row>
        <row r="164">
          <cell r="Q164"/>
        </row>
        <row r="165">
          <cell r="Q165"/>
        </row>
        <row r="166">
          <cell r="Q166"/>
        </row>
        <row r="167">
          <cell r="Q167"/>
        </row>
        <row r="168">
          <cell r="Q168"/>
        </row>
        <row r="169">
          <cell r="Q169"/>
        </row>
        <row r="170">
          <cell r="Q170"/>
        </row>
        <row r="171">
          <cell r="Q171"/>
        </row>
        <row r="172">
          <cell r="Q172"/>
        </row>
        <row r="173">
          <cell r="Q173"/>
        </row>
        <row r="174">
          <cell r="Q174"/>
        </row>
        <row r="175">
          <cell r="Q175"/>
        </row>
        <row r="176">
          <cell r="Q176"/>
        </row>
        <row r="177">
          <cell r="Q177"/>
        </row>
        <row r="178">
          <cell r="Q178"/>
        </row>
        <row r="179">
          <cell r="Q179"/>
        </row>
        <row r="180">
          <cell r="Q180"/>
        </row>
        <row r="181">
          <cell r="Q181"/>
        </row>
        <row r="182">
          <cell r="Q182"/>
        </row>
        <row r="183">
          <cell r="Q183"/>
        </row>
        <row r="184">
          <cell r="Q184"/>
        </row>
        <row r="185">
          <cell r="Q185"/>
        </row>
        <row r="186">
          <cell r="Q186"/>
        </row>
        <row r="187">
          <cell r="Q187"/>
        </row>
        <row r="188">
          <cell r="Q188"/>
        </row>
        <row r="189">
          <cell r="Q189"/>
        </row>
        <row r="190">
          <cell r="Q190"/>
        </row>
        <row r="191">
          <cell r="Q191"/>
        </row>
        <row r="192">
          <cell r="Q192"/>
        </row>
        <row r="193">
          <cell r="Q193"/>
        </row>
        <row r="194">
          <cell r="Q194"/>
        </row>
        <row r="195">
          <cell r="Q195"/>
        </row>
        <row r="196">
          <cell r="Q196"/>
        </row>
        <row r="197">
          <cell r="Q197"/>
        </row>
        <row r="198">
          <cell r="Q198"/>
        </row>
        <row r="199">
          <cell r="Q199"/>
        </row>
        <row r="200">
          <cell r="Q200"/>
        </row>
        <row r="201">
          <cell r="Q201"/>
        </row>
        <row r="202">
          <cell r="Q202"/>
        </row>
        <row r="203">
          <cell r="Q203"/>
        </row>
        <row r="204">
          <cell r="Q204"/>
        </row>
        <row r="205">
          <cell r="Q205"/>
        </row>
        <row r="206">
          <cell r="Q206"/>
        </row>
        <row r="207">
          <cell r="Q207"/>
        </row>
        <row r="208">
          <cell r="Q208"/>
        </row>
        <row r="209">
          <cell r="Q209"/>
        </row>
        <row r="210">
          <cell r="Q210"/>
        </row>
        <row r="211">
          <cell r="Q211"/>
        </row>
        <row r="212">
          <cell r="Q212"/>
        </row>
        <row r="213">
          <cell r="Q213"/>
        </row>
        <row r="214">
          <cell r="Q214"/>
        </row>
        <row r="215">
          <cell r="Q215"/>
        </row>
        <row r="216">
          <cell r="Q216"/>
        </row>
        <row r="217">
          <cell r="Q217"/>
        </row>
        <row r="218">
          <cell r="Q218"/>
        </row>
        <row r="219">
          <cell r="Q219"/>
        </row>
        <row r="220">
          <cell r="Q220"/>
        </row>
        <row r="221">
          <cell r="Q221"/>
        </row>
        <row r="222">
          <cell r="Q222"/>
        </row>
        <row r="223">
          <cell r="Q223"/>
        </row>
        <row r="224">
          <cell r="Q224"/>
        </row>
        <row r="225">
          <cell r="Q225"/>
        </row>
        <row r="226">
          <cell r="Q226"/>
        </row>
        <row r="227">
          <cell r="Q227"/>
        </row>
        <row r="228">
          <cell r="Q228"/>
        </row>
        <row r="229">
          <cell r="Q229"/>
        </row>
        <row r="230">
          <cell r="Q230"/>
        </row>
        <row r="231">
          <cell r="Q231"/>
        </row>
        <row r="232">
          <cell r="Q232"/>
        </row>
        <row r="233">
          <cell r="Q233"/>
        </row>
        <row r="234">
          <cell r="Q234"/>
        </row>
        <row r="235">
          <cell r="Q235"/>
        </row>
        <row r="236">
          <cell r="Q236"/>
        </row>
        <row r="237">
          <cell r="Q237"/>
        </row>
        <row r="238">
          <cell r="Q238"/>
        </row>
        <row r="239">
          <cell r="Q239"/>
        </row>
        <row r="240">
          <cell r="Q240"/>
        </row>
        <row r="241">
          <cell r="Q241"/>
        </row>
        <row r="242">
          <cell r="Q242"/>
        </row>
        <row r="243">
          <cell r="Q243"/>
        </row>
        <row r="244">
          <cell r="Q244"/>
        </row>
        <row r="245">
          <cell r="Q245"/>
        </row>
        <row r="246">
          <cell r="Q246"/>
        </row>
        <row r="247">
          <cell r="Q247"/>
        </row>
        <row r="248">
          <cell r="Q248"/>
        </row>
        <row r="249">
          <cell r="Q249"/>
        </row>
        <row r="250">
          <cell r="Q250"/>
        </row>
        <row r="251">
          <cell r="Q251"/>
        </row>
        <row r="252">
          <cell r="Q252"/>
        </row>
        <row r="253">
          <cell r="Q253"/>
        </row>
        <row r="254">
          <cell r="Q254"/>
        </row>
        <row r="255">
          <cell r="Q255"/>
        </row>
        <row r="256">
          <cell r="Q256"/>
        </row>
        <row r="257">
          <cell r="Q257"/>
        </row>
        <row r="258">
          <cell r="Q258"/>
        </row>
        <row r="259">
          <cell r="Q259"/>
        </row>
        <row r="260">
          <cell r="Q260"/>
        </row>
        <row r="261">
          <cell r="Q261"/>
        </row>
        <row r="262">
          <cell r="Q262"/>
        </row>
        <row r="263">
          <cell r="Q263"/>
        </row>
        <row r="264">
          <cell r="Q264"/>
        </row>
        <row r="265">
          <cell r="Q265"/>
        </row>
        <row r="266">
          <cell r="Q266"/>
        </row>
        <row r="267">
          <cell r="Q267"/>
        </row>
        <row r="268">
          <cell r="Q268"/>
        </row>
        <row r="269">
          <cell r="Q269"/>
        </row>
        <row r="270">
          <cell r="Q270"/>
        </row>
        <row r="271">
          <cell r="Q271"/>
        </row>
        <row r="272">
          <cell r="Q272"/>
        </row>
        <row r="273">
          <cell r="Q273"/>
        </row>
        <row r="274">
          <cell r="Q274"/>
        </row>
        <row r="275">
          <cell r="Q275"/>
        </row>
        <row r="276">
          <cell r="Q276"/>
        </row>
        <row r="277">
          <cell r="Q277"/>
        </row>
        <row r="278">
          <cell r="Q278"/>
        </row>
        <row r="279">
          <cell r="Q279"/>
        </row>
        <row r="280">
          <cell r="Q280"/>
        </row>
        <row r="281">
          <cell r="Q281"/>
        </row>
        <row r="282">
          <cell r="Q282"/>
        </row>
        <row r="283">
          <cell r="Q283"/>
        </row>
        <row r="284">
          <cell r="Q284"/>
        </row>
        <row r="285">
          <cell r="Q285"/>
        </row>
        <row r="286">
          <cell r="Q286"/>
        </row>
        <row r="287">
          <cell r="Q287"/>
        </row>
        <row r="288">
          <cell r="Q288"/>
        </row>
        <row r="289">
          <cell r="Q289"/>
        </row>
        <row r="290">
          <cell r="Q290"/>
        </row>
        <row r="291">
          <cell r="Q291"/>
        </row>
        <row r="292">
          <cell r="Q292"/>
        </row>
        <row r="293">
          <cell r="Q293"/>
        </row>
        <row r="294">
          <cell r="Q294"/>
        </row>
        <row r="295">
          <cell r="Q295"/>
        </row>
        <row r="296">
          <cell r="Q296"/>
        </row>
        <row r="297">
          <cell r="Q297"/>
        </row>
        <row r="298">
          <cell r="Q298"/>
        </row>
        <row r="299">
          <cell r="Q299"/>
        </row>
        <row r="300">
          <cell r="Q300"/>
        </row>
        <row r="301">
          <cell r="Q301"/>
        </row>
        <row r="302">
          <cell r="Q302"/>
        </row>
        <row r="303">
          <cell r="Q303"/>
        </row>
        <row r="304">
          <cell r="Q304"/>
        </row>
        <row r="305">
          <cell r="Q305"/>
        </row>
        <row r="306">
          <cell r="Q306"/>
        </row>
        <row r="307">
          <cell r="Q307"/>
        </row>
        <row r="308">
          <cell r="Q308"/>
        </row>
        <row r="309">
          <cell r="Q309"/>
        </row>
        <row r="310">
          <cell r="Q310"/>
        </row>
        <row r="311">
          <cell r="Q311"/>
        </row>
        <row r="312">
          <cell r="Q312"/>
        </row>
        <row r="313">
          <cell r="Q313"/>
        </row>
        <row r="314">
          <cell r="Q314"/>
        </row>
        <row r="315">
          <cell r="Q315"/>
        </row>
        <row r="316">
          <cell r="Q316"/>
        </row>
        <row r="317">
          <cell r="Q317"/>
        </row>
        <row r="318">
          <cell r="Q318"/>
        </row>
        <row r="319">
          <cell r="Q319"/>
        </row>
        <row r="320">
          <cell r="Q320"/>
        </row>
        <row r="321">
          <cell r="Q321"/>
        </row>
        <row r="322">
          <cell r="Q322"/>
        </row>
        <row r="323">
          <cell r="Q323"/>
        </row>
        <row r="324">
          <cell r="Q324"/>
        </row>
        <row r="325">
          <cell r="Q325"/>
        </row>
        <row r="326">
          <cell r="Q326"/>
        </row>
        <row r="327">
          <cell r="Q327"/>
        </row>
        <row r="328">
          <cell r="Q328"/>
        </row>
        <row r="329">
          <cell r="Q329"/>
        </row>
        <row r="330">
          <cell r="Q330"/>
        </row>
        <row r="331">
          <cell r="Q331"/>
        </row>
        <row r="332">
          <cell r="Q332"/>
        </row>
        <row r="333">
          <cell r="Q333"/>
        </row>
        <row r="334">
          <cell r="Q334"/>
        </row>
        <row r="335">
          <cell r="Q335"/>
        </row>
        <row r="336">
          <cell r="Q336"/>
        </row>
        <row r="337">
          <cell r="Q337"/>
        </row>
        <row r="338">
          <cell r="Q338"/>
        </row>
        <row r="339">
          <cell r="Q339"/>
        </row>
        <row r="340">
          <cell r="Q340"/>
        </row>
        <row r="341">
          <cell r="Q341"/>
        </row>
        <row r="342">
          <cell r="Q342"/>
        </row>
        <row r="343">
          <cell r="Q343"/>
        </row>
        <row r="344">
          <cell r="Q344"/>
        </row>
        <row r="345">
          <cell r="Q345"/>
        </row>
        <row r="346">
          <cell r="Q346"/>
        </row>
        <row r="347">
          <cell r="Q347"/>
        </row>
        <row r="348">
          <cell r="Q348"/>
        </row>
        <row r="349">
          <cell r="Q349"/>
        </row>
        <row r="350">
          <cell r="Q350"/>
        </row>
        <row r="351">
          <cell r="Q351"/>
        </row>
        <row r="352">
          <cell r="Q352"/>
        </row>
        <row r="353">
          <cell r="Q353"/>
        </row>
        <row r="354">
          <cell r="Q354"/>
        </row>
        <row r="355">
          <cell r="Q355"/>
        </row>
        <row r="356">
          <cell r="Q356"/>
        </row>
        <row r="357">
          <cell r="Q357"/>
        </row>
        <row r="358">
          <cell r="Q358"/>
        </row>
        <row r="359">
          <cell r="Q359"/>
        </row>
        <row r="360">
          <cell r="Q360"/>
        </row>
        <row r="361">
          <cell r="Q361"/>
        </row>
        <row r="362">
          <cell r="Q362"/>
        </row>
        <row r="363">
          <cell r="Q363"/>
        </row>
        <row r="364">
          <cell r="Q364"/>
        </row>
        <row r="365">
          <cell r="Q365"/>
        </row>
        <row r="366">
          <cell r="Q366"/>
        </row>
        <row r="367">
          <cell r="Q367"/>
        </row>
        <row r="368">
          <cell r="Q368"/>
        </row>
        <row r="369">
          <cell r="Q369"/>
        </row>
        <row r="370">
          <cell r="Q370"/>
        </row>
        <row r="371">
          <cell r="Q371"/>
        </row>
        <row r="372">
          <cell r="Q372"/>
        </row>
        <row r="373">
          <cell r="Q373"/>
        </row>
        <row r="374">
          <cell r="Q374"/>
        </row>
        <row r="375">
          <cell r="Q375"/>
        </row>
        <row r="376">
          <cell r="Q376"/>
        </row>
        <row r="377">
          <cell r="Q377"/>
        </row>
        <row r="378">
          <cell r="Q378"/>
        </row>
        <row r="379">
          <cell r="Q379"/>
        </row>
        <row r="380">
          <cell r="Q380"/>
        </row>
        <row r="381">
          <cell r="Q381"/>
        </row>
        <row r="382">
          <cell r="Q382"/>
        </row>
        <row r="383">
          <cell r="Q383"/>
        </row>
        <row r="384">
          <cell r="Q384"/>
        </row>
        <row r="385">
          <cell r="Q385"/>
        </row>
        <row r="386">
          <cell r="Q386"/>
        </row>
        <row r="387">
          <cell r="Q387"/>
        </row>
        <row r="388">
          <cell r="Q388"/>
        </row>
        <row r="389">
          <cell r="Q389"/>
        </row>
        <row r="390">
          <cell r="Q390"/>
        </row>
        <row r="391">
          <cell r="Q391"/>
        </row>
        <row r="392">
          <cell r="Q392"/>
        </row>
        <row r="393">
          <cell r="Q393"/>
        </row>
        <row r="394">
          <cell r="Q394"/>
        </row>
        <row r="395">
          <cell r="Q395"/>
        </row>
        <row r="396">
          <cell r="Q396"/>
        </row>
        <row r="397">
          <cell r="Q397"/>
        </row>
        <row r="398">
          <cell r="Q398"/>
        </row>
        <row r="399">
          <cell r="Q399"/>
        </row>
        <row r="400">
          <cell r="Q400"/>
        </row>
        <row r="401">
          <cell r="Q401"/>
        </row>
        <row r="402">
          <cell r="Q402"/>
        </row>
        <row r="403">
          <cell r="Q403"/>
        </row>
        <row r="404">
          <cell r="Q404"/>
        </row>
        <row r="405">
          <cell r="Q405"/>
        </row>
        <row r="406">
          <cell r="Q406"/>
        </row>
        <row r="407">
          <cell r="Q407"/>
        </row>
        <row r="408">
          <cell r="Q408"/>
        </row>
        <row r="409">
          <cell r="Q409"/>
        </row>
        <row r="410">
          <cell r="Q410"/>
        </row>
        <row r="411">
          <cell r="Q411"/>
        </row>
        <row r="412">
          <cell r="Q412"/>
        </row>
        <row r="413">
          <cell r="Q413"/>
        </row>
        <row r="414">
          <cell r="Q414"/>
        </row>
        <row r="415">
          <cell r="Q415"/>
        </row>
        <row r="416">
          <cell r="Q416"/>
        </row>
        <row r="417">
          <cell r="Q417"/>
        </row>
        <row r="418">
          <cell r="Q418"/>
        </row>
        <row r="419">
          <cell r="Q419"/>
        </row>
        <row r="420">
          <cell r="Q420"/>
        </row>
        <row r="421">
          <cell r="Q421"/>
        </row>
        <row r="422">
          <cell r="Q422"/>
        </row>
        <row r="423">
          <cell r="Q423"/>
        </row>
        <row r="424">
          <cell r="Q424"/>
        </row>
        <row r="425">
          <cell r="Q425"/>
        </row>
        <row r="426">
          <cell r="Q426"/>
        </row>
        <row r="427">
          <cell r="Q427"/>
        </row>
        <row r="428">
          <cell r="Q428"/>
        </row>
        <row r="429">
          <cell r="Q429"/>
        </row>
        <row r="430">
          <cell r="Q430"/>
        </row>
        <row r="431">
          <cell r="Q431"/>
        </row>
        <row r="432">
          <cell r="Q432"/>
        </row>
        <row r="433">
          <cell r="Q433"/>
        </row>
        <row r="434">
          <cell r="Q434"/>
        </row>
        <row r="435">
          <cell r="Q435"/>
        </row>
        <row r="436">
          <cell r="Q436"/>
        </row>
        <row r="437">
          <cell r="Q437"/>
        </row>
        <row r="438">
          <cell r="Q438"/>
        </row>
        <row r="439">
          <cell r="Q439"/>
        </row>
        <row r="440">
          <cell r="Q440"/>
        </row>
        <row r="441">
          <cell r="Q441"/>
        </row>
        <row r="442">
          <cell r="Q442"/>
        </row>
        <row r="443">
          <cell r="Q443"/>
        </row>
        <row r="444">
          <cell r="Q444"/>
        </row>
        <row r="445">
          <cell r="Q445"/>
        </row>
        <row r="446">
          <cell r="Q446"/>
        </row>
        <row r="447">
          <cell r="Q447"/>
        </row>
        <row r="448">
          <cell r="Q448"/>
        </row>
        <row r="449">
          <cell r="Q449"/>
        </row>
        <row r="450">
          <cell r="Q450"/>
        </row>
        <row r="451">
          <cell r="Q451"/>
        </row>
        <row r="452">
          <cell r="Q452"/>
        </row>
        <row r="453">
          <cell r="Q453"/>
        </row>
        <row r="454">
          <cell r="Q454"/>
        </row>
        <row r="455">
          <cell r="Q455"/>
        </row>
        <row r="456">
          <cell r="Q456"/>
        </row>
        <row r="457">
          <cell r="Q457"/>
        </row>
        <row r="458">
          <cell r="Q458"/>
        </row>
        <row r="459">
          <cell r="Q459"/>
        </row>
        <row r="460">
          <cell r="Q460"/>
        </row>
        <row r="461">
          <cell r="Q461"/>
        </row>
        <row r="462">
          <cell r="Q462"/>
        </row>
        <row r="463">
          <cell r="Q463"/>
        </row>
        <row r="464">
          <cell r="Q464"/>
        </row>
        <row r="465">
          <cell r="Q465"/>
        </row>
        <row r="466">
          <cell r="Q466"/>
        </row>
        <row r="467">
          <cell r="Q467"/>
        </row>
        <row r="468">
          <cell r="Q468"/>
        </row>
        <row r="469">
          <cell r="Q469"/>
        </row>
        <row r="470">
          <cell r="Q470"/>
        </row>
        <row r="471">
          <cell r="Q471"/>
        </row>
        <row r="472">
          <cell r="Q472"/>
        </row>
        <row r="473">
          <cell r="Q473"/>
        </row>
        <row r="474">
          <cell r="Q474"/>
        </row>
        <row r="475">
          <cell r="Q475"/>
        </row>
        <row r="476">
          <cell r="Q476"/>
        </row>
        <row r="477">
          <cell r="Q477"/>
        </row>
        <row r="478">
          <cell r="Q478"/>
        </row>
        <row r="479">
          <cell r="Q479"/>
        </row>
        <row r="480">
          <cell r="Q480"/>
        </row>
        <row r="481">
          <cell r="Q481"/>
        </row>
        <row r="482">
          <cell r="Q482"/>
        </row>
        <row r="483">
          <cell r="Q483"/>
        </row>
        <row r="484">
          <cell r="Q484"/>
        </row>
        <row r="485">
          <cell r="Q485"/>
        </row>
        <row r="486">
          <cell r="Q486"/>
        </row>
        <row r="487">
          <cell r="Q487"/>
        </row>
        <row r="488">
          <cell r="Q488"/>
        </row>
        <row r="489">
          <cell r="Q489"/>
        </row>
        <row r="490">
          <cell r="Q490"/>
        </row>
        <row r="491">
          <cell r="Q491"/>
        </row>
        <row r="492">
          <cell r="Q492"/>
        </row>
        <row r="493">
          <cell r="Q493"/>
        </row>
        <row r="494">
          <cell r="Q494"/>
        </row>
        <row r="495">
          <cell r="Q495"/>
        </row>
        <row r="496">
          <cell r="Q496"/>
        </row>
        <row r="497">
          <cell r="Q497"/>
        </row>
        <row r="498">
          <cell r="Q498"/>
        </row>
        <row r="499">
          <cell r="Q499"/>
        </row>
        <row r="500">
          <cell r="Q500"/>
        </row>
        <row r="501">
          <cell r="Q501"/>
        </row>
        <row r="502">
          <cell r="Q502"/>
        </row>
        <row r="503">
          <cell r="Q503"/>
        </row>
        <row r="504">
          <cell r="Q504"/>
        </row>
        <row r="505">
          <cell r="Q505"/>
        </row>
        <row r="506">
          <cell r="Q506"/>
        </row>
        <row r="507">
          <cell r="Q507"/>
        </row>
        <row r="508">
          <cell r="Q508"/>
        </row>
        <row r="509">
          <cell r="Q509"/>
        </row>
        <row r="510">
          <cell r="Q510"/>
        </row>
        <row r="511">
          <cell r="Q511"/>
        </row>
        <row r="512">
          <cell r="Q512"/>
        </row>
        <row r="513">
          <cell r="Q513"/>
        </row>
        <row r="514">
          <cell r="Q514"/>
        </row>
        <row r="515">
          <cell r="Q515"/>
        </row>
        <row r="516">
          <cell r="Q516"/>
        </row>
        <row r="517">
          <cell r="Q517"/>
        </row>
        <row r="518">
          <cell r="Q518"/>
        </row>
        <row r="519">
          <cell r="Q519"/>
        </row>
        <row r="520">
          <cell r="Q520"/>
        </row>
        <row r="521">
          <cell r="Q521"/>
        </row>
        <row r="522">
          <cell r="Q522"/>
        </row>
        <row r="523">
          <cell r="Q523"/>
        </row>
        <row r="524">
          <cell r="Q524"/>
        </row>
        <row r="525">
          <cell r="Q525"/>
        </row>
        <row r="526">
          <cell r="Q526"/>
        </row>
        <row r="527">
          <cell r="Q527"/>
        </row>
        <row r="528">
          <cell r="Q528"/>
        </row>
        <row r="529">
          <cell r="Q529"/>
        </row>
        <row r="530">
          <cell r="Q530"/>
        </row>
        <row r="531">
          <cell r="Q531"/>
        </row>
        <row r="532">
          <cell r="Q532"/>
        </row>
        <row r="533">
          <cell r="Q533"/>
        </row>
        <row r="534">
          <cell r="Q534"/>
        </row>
        <row r="535">
          <cell r="Q535"/>
        </row>
        <row r="536">
          <cell r="Q536"/>
        </row>
        <row r="537">
          <cell r="Q537"/>
        </row>
        <row r="538">
          <cell r="Q538"/>
        </row>
        <row r="539">
          <cell r="Q539"/>
        </row>
        <row r="540">
          <cell r="Q540"/>
        </row>
        <row r="541">
          <cell r="Q541"/>
        </row>
        <row r="542">
          <cell r="Q542"/>
        </row>
        <row r="543">
          <cell r="Q543"/>
        </row>
        <row r="544">
          <cell r="Q544"/>
        </row>
        <row r="545">
          <cell r="Q545"/>
        </row>
        <row r="546">
          <cell r="Q546"/>
        </row>
        <row r="547">
          <cell r="Q547"/>
        </row>
        <row r="548">
          <cell r="Q548"/>
        </row>
        <row r="549">
          <cell r="Q549"/>
        </row>
        <row r="550">
          <cell r="Q550"/>
        </row>
        <row r="551">
          <cell r="Q551"/>
        </row>
        <row r="552">
          <cell r="Q552"/>
        </row>
        <row r="553">
          <cell r="Q553"/>
        </row>
        <row r="554">
          <cell r="Q554"/>
        </row>
        <row r="555">
          <cell r="Q555"/>
        </row>
        <row r="556">
          <cell r="Q556"/>
        </row>
        <row r="557">
          <cell r="Q557"/>
        </row>
        <row r="558">
          <cell r="Q558"/>
        </row>
        <row r="559">
          <cell r="Q559"/>
        </row>
        <row r="560">
          <cell r="Q560"/>
        </row>
        <row r="561">
          <cell r="Q561"/>
        </row>
        <row r="562">
          <cell r="Q562"/>
        </row>
        <row r="563">
          <cell r="Q563"/>
        </row>
        <row r="564">
          <cell r="Q564"/>
        </row>
        <row r="565">
          <cell r="Q565"/>
        </row>
        <row r="566">
          <cell r="Q566"/>
        </row>
        <row r="567">
          <cell r="Q567"/>
        </row>
        <row r="568">
          <cell r="Q568"/>
        </row>
        <row r="569">
          <cell r="Q569"/>
        </row>
        <row r="570">
          <cell r="Q570"/>
        </row>
        <row r="571">
          <cell r="Q571"/>
        </row>
        <row r="572">
          <cell r="Q572"/>
        </row>
        <row r="573">
          <cell r="Q573"/>
        </row>
        <row r="574">
          <cell r="Q574"/>
        </row>
        <row r="575">
          <cell r="Q575"/>
        </row>
        <row r="576">
          <cell r="Q576"/>
        </row>
        <row r="577">
          <cell r="Q577"/>
        </row>
        <row r="578">
          <cell r="Q578"/>
        </row>
        <row r="579">
          <cell r="Q579"/>
        </row>
        <row r="580">
          <cell r="Q580"/>
        </row>
        <row r="581">
          <cell r="Q581"/>
        </row>
        <row r="582">
          <cell r="Q582"/>
        </row>
        <row r="583">
          <cell r="Q583"/>
        </row>
        <row r="584">
          <cell r="Q584"/>
        </row>
        <row r="585">
          <cell r="Q585"/>
        </row>
        <row r="586">
          <cell r="Q586"/>
        </row>
        <row r="587">
          <cell r="Q587"/>
        </row>
        <row r="588">
          <cell r="Q588"/>
        </row>
        <row r="589">
          <cell r="Q589"/>
        </row>
        <row r="590">
          <cell r="Q590"/>
        </row>
        <row r="591">
          <cell r="Q591"/>
        </row>
        <row r="592">
          <cell r="Q592"/>
        </row>
        <row r="593">
          <cell r="Q593"/>
        </row>
        <row r="594">
          <cell r="Q594"/>
        </row>
        <row r="595">
          <cell r="Q595"/>
        </row>
        <row r="596">
          <cell r="Q596"/>
        </row>
        <row r="597">
          <cell r="Q597"/>
        </row>
        <row r="598">
          <cell r="Q598"/>
        </row>
        <row r="599">
          <cell r="Q599"/>
        </row>
        <row r="600">
          <cell r="Q600"/>
        </row>
        <row r="601">
          <cell r="Q601"/>
        </row>
        <row r="602">
          <cell r="Q602"/>
        </row>
        <row r="603">
          <cell r="Q603"/>
        </row>
        <row r="604">
          <cell r="Q604"/>
        </row>
        <row r="605">
          <cell r="Q605"/>
        </row>
        <row r="606">
          <cell r="Q606"/>
        </row>
        <row r="607">
          <cell r="Q607"/>
        </row>
        <row r="608">
          <cell r="Q608"/>
        </row>
        <row r="609">
          <cell r="Q609"/>
        </row>
        <row r="610">
          <cell r="Q610"/>
        </row>
        <row r="611">
          <cell r="Q611"/>
        </row>
        <row r="612">
          <cell r="Q612"/>
        </row>
        <row r="613">
          <cell r="Q613"/>
        </row>
        <row r="614">
          <cell r="Q614"/>
        </row>
        <row r="615">
          <cell r="Q615"/>
        </row>
        <row r="616">
          <cell r="Q616"/>
        </row>
        <row r="617">
          <cell r="Q617"/>
        </row>
        <row r="618">
          <cell r="Q618"/>
        </row>
        <row r="619">
          <cell r="Q619"/>
        </row>
        <row r="620">
          <cell r="Q620"/>
        </row>
        <row r="621">
          <cell r="Q621"/>
        </row>
        <row r="622">
          <cell r="Q622"/>
        </row>
        <row r="623">
          <cell r="Q623"/>
        </row>
        <row r="624">
          <cell r="Q624"/>
        </row>
        <row r="625">
          <cell r="Q625"/>
        </row>
        <row r="626">
          <cell r="Q626"/>
        </row>
        <row r="627">
          <cell r="Q627"/>
        </row>
        <row r="628">
          <cell r="Q628"/>
        </row>
        <row r="629">
          <cell r="Q629"/>
        </row>
        <row r="630">
          <cell r="Q630"/>
        </row>
        <row r="631">
          <cell r="Q631"/>
        </row>
        <row r="632">
          <cell r="Q632"/>
        </row>
        <row r="633">
          <cell r="Q633"/>
        </row>
        <row r="634">
          <cell r="Q634"/>
        </row>
        <row r="635">
          <cell r="Q635"/>
        </row>
        <row r="636">
          <cell r="Q636"/>
        </row>
        <row r="637">
          <cell r="Q637"/>
        </row>
        <row r="638">
          <cell r="Q638"/>
        </row>
        <row r="639">
          <cell r="Q639"/>
        </row>
        <row r="640">
          <cell r="Q640"/>
        </row>
        <row r="641">
          <cell r="Q641"/>
        </row>
        <row r="642">
          <cell r="Q642"/>
        </row>
        <row r="643">
          <cell r="Q643"/>
        </row>
        <row r="644">
          <cell r="Q644"/>
        </row>
        <row r="645">
          <cell r="Q645"/>
        </row>
        <row r="646">
          <cell r="Q646"/>
        </row>
        <row r="647">
          <cell r="Q647"/>
        </row>
        <row r="648">
          <cell r="Q648"/>
        </row>
        <row r="649">
          <cell r="Q649"/>
        </row>
        <row r="650">
          <cell r="Q650"/>
        </row>
        <row r="651">
          <cell r="Q651"/>
        </row>
        <row r="652">
          <cell r="Q652"/>
        </row>
        <row r="653">
          <cell r="Q653"/>
        </row>
        <row r="654">
          <cell r="Q654"/>
        </row>
        <row r="655">
          <cell r="Q655"/>
        </row>
        <row r="656">
          <cell r="Q656"/>
        </row>
        <row r="657">
          <cell r="Q657"/>
        </row>
        <row r="658">
          <cell r="Q658"/>
        </row>
        <row r="659">
          <cell r="Q659"/>
        </row>
        <row r="660">
          <cell r="Q660"/>
        </row>
        <row r="661">
          <cell r="Q661"/>
        </row>
        <row r="662">
          <cell r="Q662"/>
        </row>
        <row r="663">
          <cell r="Q663"/>
        </row>
        <row r="664">
          <cell r="Q664"/>
        </row>
        <row r="665">
          <cell r="Q665"/>
        </row>
        <row r="666">
          <cell r="Q666"/>
        </row>
        <row r="667">
          <cell r="Q667"/>
        </row>
        <row r="668">
          <cell r="Q668"/>
        </row>
        <row r="669">
          <cell r="Q669"/>
        </row>
        <row r="670">
          <cell r="Q670"/>
        </row>
        <row r="671">
          <cell r="Q671"/>
        </row>
        <row r="672">
          <cell r="Q672"/>
        </row>
        <row r="673">
          <cell r="Q673"/>
        </row>
        <row r="674">
          <cell r="Q674"/>
        </row>
        <row r="675">
          <cell r="Q675"/>
        </row>
        <row r="676">
          <cell r="Q676"/>
        </row>
        <row r="677">
          <cell r="Q677"/>
        </row>
        <row r="678">
          <cell r="Q678"/>
        </row>
        <row r="679">
          <cell r="Q679"/>
        </row>
        <row r="680">
          <cell r="Q680"/>
        </row>
        <row r="681">
          <cell r="Q681"/>
        </row>
        <row r="682">
          <cell r="Q682"/>
        </row>
        <row r="683">
          <cell r="Q683"/>
        </row>
        <row r="684">
          <cell r="Q684"/>
        </row>
        <row r="685">
          <cell r="Q685"/>
        </row>
        <row r="686">
          <cell r="Q686"/>
        </row>
        <row r="687">
          <cell r="Q687"/>
        </row>
        <row r="688">
          <cell r="Q688"/>
        </row>
        <row r="689">
          <cell r="Q689"/>
        </row>
        <row r="690">
          <cell r="Q690"/>
        </row>
        <row r="691">
          <cell r="Q691"/>
        </row>
        <row r="692">
          <cell r="Q692"/>
        </row>
        <row r="693">
          <cell r="Q693"/>
        </row>
        <row r="694">
          <cell r="Q694"/>
        </row>
        <row r="695">
          <cell r="Q695"/>
        </row>
        <row r="696">
          <cell r="Q696"/>
        </row>
        <row r="697">
          <cell r="Q697"/>
        </row>
        <row r="698">
          <cell r="Q698"/>
        </row>
        <row r="699">
          <cell r="Q699"/>
        </row>
        <row r="700">
          <cell r="Q700"/>
        </row>
        <row r="701">
          <cell r="Q701"/>
        </row>
        <row r="702">
          <cell r="Q702"/>
        </row>
        <row r="703">
          <cell r="Q703"/>
        </row>
        <row r="704">
          <cell r="Q704"/>
        </row>
        <row r="705">
          <cell r="Q705"/>
        </row>
        <row r="706">
          <cell r="Q706"/>
        </row>
        <row r="707">
          <cell r="Q707"/>
        </row>
        <row r="708">
          <cell r="Q708"/>
        </row>
        <row r="709">
          <cell r="Q709"/>
        </row>
        <row r="710">
          <cell r="Q710"/>
        </row>
        <row r="711">
          <cell r="Q711"/>
        </row>
        <row r="712">
          <cell r="Q712"/>
        </row>
        <row r="713">
          <cell r="Q713"/>
        </row>
        <row r="714">
          <cell r="Q714"/>
        </row>
        <row r="715">
          <cell r="Q715"/>
        </row>
        <row r="716">
          <cell r="Q716"/>
        </row>
        <row r="717">
          <cell r="Q717"/>
        </row>
        <row r="718">
          <cell r="Q718"/>
        </row>
        <row r="719">
          <cell r="Q719"/>
        </row>
        <row r="720">
          <cell r="Q720"/>
        </row>
        <row r="721">
          <cell r="Q721"/>
        </row>
        <row r="722">
          <cell r="Q722"/>
        </row>
        <row r="723">
          <cell r="Q723"/>
        </row>
        <row r="724">
          <cell r="Q724"/>
        </row>
        <row r="725">
          <cell r="Q725"/>
        </row>
        <row r="726">
          <cell r="Q726"/>
        </row>
        <row r="727">
          <cell r="Q727"/>
        </row>
        <row r="728">
          <cell r="Q728"/>
        </row>
        <row r="729">
          <cell r="Q729"/>
        </row>
        <row r="730">
          <cell r="Q730"/>
        </row>
        <row r="731">
          <cell r="Q731"/>
        </row>
        <row r="732">
          <cell r="Q732"/>
        </row>
        <row r="733">
          <cell r="Q733"/>
        </row>
        <row r="734">
          <cell r="Q734"/>
        </row>
        <row r="735">
          <cell r="Q735"/>
        </row>
        <row r="736">
          <cell r="Q736"/>
        </row>
        <row r="737">
          <cell r="Q737"/>
        </row>
        <row r="738">
          <cell r="Q738"/>
        </row>
        <row r="739">
          <cell r="Q739"/>
        </row>
        <row r="740">
          <cell r="Q740"/>
        </row>
        <row r="741">
          <cell r="Q741"/>
        </row>
        <row r="742">
          <cell r="Q742"/>
        </row>
        <row r="743">
          <cell r="Q743"/>
        </row>
        <row r="744">
          <cell r="Q744"/>
        </row>
        <row r="745">
          <cell r="Q745"/>
        </row>
        <row r="746">
          <cell r="Q746"/>
        </row>
        <row r="747">
          <cell r="Q747"/>
        </row>
        <row r="748">
          <cell r="Q748"/>
        </row>
        <row r="749">
          <cell r="Q749"/>
        </row>
        <row r="750">
          <cell r="Q750"/>
        </row>
        <row r="751">
          <cell r="Q751"/>
        </row>
        <row r="752">
          <cell r="Q752"/>
        </row>
        <row r="753">
          <cell r="Q753"/>
        </row>
        <row r="754">
          <cell r="Q754"/>
        </row>
        <row r="755">
          <cell r="Q755"/>
        </row>
        <row r="756">
          <cell r="Q756"/>
        </row>
        <row r="757">
          <cell r="Q757"/>
        </row>
        <row r="758">
          <cell r="Q758"/>
        </row>
        <row r="759">
          <cell r="Q759"/>
        </row>
        <row r="760">
          <cell r="Q760"/>
        </row>
        <row r="761">
          <cell r="Q761"/>
        </row>
        <row r="762">
          <cell r="Q762"/>
        </row>
        <row r="763">
          <cell r="Q763"/>
        </row>
        <row r="764">
          <cell r="Q764"/>
        </row>
        <row r="765">
          <cell r="Q765"/>
        </row>
        <row r="766">
          <cell r="Q766"/>
        </row>
        <row r="767">
          <cell r="Q767"/>
        </row>
        <row r="768">
          <cell r="Q768"/>
        </row>
        <row r="769">
          <cell r="Q769"/>
        </row>
        <row r="770">
          <cell r="Q770"/>
        </row>
        <row r="771">
          <cell r="Q771"/>
        </row>
        <row r="772">
          <cell r="Q772"/>
        </row>
        <row r="773">
          <cell r="Q773"/>
        </row>
        <row r="774">
          <cell r="Q774"/>
        </row>
        <row r="775">
          <cell r="Q775"/>
        </row>
        <row r="776">
          <cell r="Q776"/>
        </row>
        <row r="777">
          <cell r="Q777"/>
        </row>
        <row r="778">
          <cell r="Q778"/>
        </row>
        <row r="779">
          <cell r="Q779"/>
        </row>
        <row r="780">
          <cell r="Q780"/>
        </row>
        <row r="781">
          <cell r="Q781"/>
        </row>
        <row r="782">
          <cell r="Q782"/>
        </row>
        <row r="783">
          <cell r="Q783"/>
        </row>
        <row r="784">
          <cell r="Q784"/>
        </row>
        <row r="785">
          <cell r="Q785"/>
        </row>
        <row r="786">
          <cell r="Q786"/>
        </row>
        <row r="787">
          <cell r="Q787"/>
        </row>
        <row r="788">
          <cell r="Q788"/>
        </row>
        <row r="789">
          <cell r="Q789"/>
        </row>
        <row r="790">
          <cell r="Q790"/>
        </row>
        <row r="791">
          <cell r="Q791"/>
        </row>
        <row r="792">
          <cell r="Q792"/>
        </row>
        <row r="793">
          <cell r="Q793"/>
        </row>
        <row r="794">
          <cell r="Q794"/>
        </row>
        <row r="795">
          <cell r="Q795"/>
        </row>
        <row r="796">
          <cell r="Q796"/>
        </row>
        <row r="797">
          <cell r="Q797"/>
        </row>
        <row r="798">
          <cell r="Q798"/>
        </row>
        <row r="799">
          <cell r="Q799"/>
        </row>
        <row r="800">
          <cell r="Q800"/>
        </row>
        <row r="801">
          <cell r="Q801"/>
        </row>
        <row r="802">
          <cell r="Q802"/>
        </row>
        <row r="803">
          <cell r="Q803"/>
        </row>
        <row r="804">
          <cell r="Q804"/>
        </row>
        <row r="805">
          <cell r="Q805"/>
        </row>
        <row r="806">
          <cell r="Q806"/>
        </row>
        <row r="807">
          <cell r="Q807"/>
        </row>
        <row r="808">
          <cell r="Q808"/>
        </row>
        <row r="809">
          <cell r="Q809"/>
        </row>
        <row r="810">
          <cell r="Q810"/>
        </row>
        <row r="811">
          <cell r="Q811"/>
        </row>
        <row r="812">
          <cell r="Q812"/>
        </row>
        <row r="813">
          <cell r="Q813"/>
        </row>
        <row r="814">
          <cell r="Q814"/>
        </row>
        <row r="815">
          <cell r="Q815"/>
        </row>
        <row r="816">
          <cell r="Q816"/>
        </row>
        <row r="817">
          <cell r="Q817"/>
        </row>
        <row r="818">
          <cell r="Q818"/>
        </row>
        <row r="819">
          <cell r="Q819"/>
        </row>
        <row r="820">
          <cell r="Q820"/>
        </row>
        <row r="821">
          <cell r="Q821"/>
        </row>
        <row r="822">
          <cell r="Q822"/>
        </row>
        <row r="823">
          <cell r="Q823"/>
        </row>
        <row r="824">
          <cell r="Q824"/>
        </row>
        <row r="825">
          <cell r="Q825"/>
        </row>
        <row r="826">
          <cell r="Q826"/>
        </row>
        <row r="827">
          <cell r="Q827"/>
        </row>
        <row r="828">
          <cell r="Q828"/>
        </row>
        <row r="829">
          <cell r="Q829"/>
        </row>
        <row r="830">
          <cell r="Q830"/>
        </row>
        <row r="831">
          <cell r="Q831"/>
        </row>
        <row r="832">
          <cell r="Q832"/>
        </row>
        <row r="833">
          <cell r="Q833"/>
        </row>
        <row r="834">
          <cell r="Q834"/>
        </row>
        <row r="835">
          <cell r="Q835"/>
        </row>
        <row r="836">
          <cell r="Q836"/>
        </row>
        <row r="837">
          <cell r="Q837"/>
        </row>
        <row r="838">
          <cell r="Q838"/>
        </row>
        <row r="839">
          <cell r="Q839"/>
        </row>
        <row r="840">
          <cell r="Q840"/>
        </row>
        <row r="841">
          <cell r="Q841"/>
        </row>
        <row r="842">
          <cell r="Q842"/>
        </row>
        <row r="843">
          <cell r="Q843"/>
        </row>
        <row r="844">
          <cell r="Q844"/>
        </row>
        <row r="845">
          <cell r="Q845"/>
        </row>
        <row r="846">
          <cell r="Q846"/>
        </row>
        <row r="847">
          <cell r="Q847"/>
        </row>
        <row r="848">
          <cell r="Q848"/>
        </row>
        <row r="849">
          <cell r="Q849"/>
        </row>
        <row r="850">
          <cell r="Q850"/>
        </row>
        <row r="851">
          <cell r="Q851"/>
        </row>
        <row r="852">
          <cell r="Q852"/>
        </row>
        <row r="853">
          <cell r="Q853"/>
        </row>
        <row r="854">
          <cell r="Q854"/>
        </row>
        <row r="855">
          <cell r="Q855"/>
        </row>
        <row r="856">
          <cell r="Q856"/>
        </row>
        <row r="857">
          <cell r="Q857"/>
        </row>
        <row r="858">
          <cell r="Q858"/>
        </row>
        <row r="859">
          <cell r="Q859"/>
        </row>
        <row r="860">
          <cell r="Q860"/>
        </row>
        <row r="861">
          <cell r="Q861"/>
        </row>
        <row r="862">
          <cell r="Q862"/>
        </row>
        <row r="863">
          <cell r="Q863"/>
        </row>
        <row r="864">
          <cell r="Q864"/>
        </row>
        <row r="865">
          <cell r="Q865"/>
        </row>
        <row r="866">
          <cell r="Q866"/>
        </row>
        <row r="867">
          <cell r="Q867"/>
        </row>
        <row r="868">
          <cell r="Q868"/>
        </row>
        <row r="869">
          <cell r="Q869"/>
        </row>
        <row r="870">
          <cell r="Q870"/>
        </row>
        <row r="871">
          <cell r="Q871"/>
        </row>
        <row r="872">
          <cell r="Q872"/>
        </row>
        <row r="873">
          <cell r="Q873"/>
        </row>
        <row r="874">
          <cell r="Q874"/>
        </row>
        <row r="875">
          <cell r="Q875"/>
        </row>
        <row r="876">
          <cell r="Q876"/>
        </row>
        <row r="877">
          <cell r="Q877"/>
        </row>
        <row r="878">
          <cell r="Q878"/>
        </row>
        <row r="879">
          <cell r="Q879"/>
        </row>
        <row r="880">
          <cell r="Q880"/>
        </row>
        <row r="881">
          <cell r="Q881"/>
        </row>
        <row r="882">
          <cell r="Q882"/>
        </row>
        <row r="883">
          <cell r="Q883"/>
        </row>
        <row r="884">
          <cell r="Q884"/>
        </row>
        <row r="885">
          <cell r="Q885"/>
        </row>
        <row r="886">
          <cell r="Q886"/>
        </row>
        <row r="887">
          <cell r="Q887"/>
        </row>
        <row r="888">
          <cell r="Q888"/>
        </row>
        <row r="889">
          <cell r="Q889"/>
        </row>
        <row r="890">
          <cell r="Q890"/>
        </row>
        <row r="891">
          <cell r="Q891"/>
        </row>
        <row r="892">
          <cell r="Q892"/>
        </row>
        <row r="893">
          <cell r="Q893"/>
        </row>
        <row r="894">
          <cell r="Q894"/>
        </row>
        <row r="895">
          <cell r="Q895"/>
        </row>
        <row r="896">
          <cell r="Q896"/>
        </row>
        <row r="897">
          <cell r="Q897"/>
        </row>
        <row r="898">
          <cell r="Q898"/>
        </row>
        <row r="899">
          <cell r="Q899"/>
        </row>
        <row r="900">
          <cell r="Q900"/>
        </row>
        <row r="901">
          <cell r="Q901"/>
        </row>
        <row r="902">
          <cell r="Q902"/>
        </row>
        <row r="903">
          <cell r="Q903"/>
        </row>
        <row r="904">
          <cell r="Q904"/>
        </row>
        <row r="905">
          <cell r="Q905"/>
        </row>
        <row r="906">
          <cell r="Q906"/>
        </row>
        <row r="907">
          <cell r="Q907"/>
        </row>
        <row r="908">
          <cell r="Q908"/>
        </row>
        <row r="909">
          <cell r="Q909"/>
        </row>
        <row r="910">
          <cell r="Q910"/>
        </row>
        <row r="911">
          <cell r="Q911"/>
        </row>
        <row r="912">
          <cell r="Q912"/>
        </row>
        <row r="913">
          <cell r="Q913"/>
        </row>
        <row r="914">
          <cell r="Q914"/>
        </row>
        <row r="915">
          <cell r="Q915"/>
        </row>
        <row r="916">
          <cell r="Q916"/>
        </row>
        <row r="917">
          <cell r="Q917"/>
        </row>
        <row r="918">
          <cell r="Q918"/>
        </row>
        <row r="919">
          <cell r="Q919"/>
        </row>
        <row r="920">
          <cell r="Q920"/>
        </row>
        <row r="921">
          <cell r="Q921"/>
        </row>
        <row r="922">
          <cell r="Q922"/>
        </row>
        <row r="923">
          <cell r="Q923"/>
        </row>
        <row r="924">
          <cell r="Q924"/>
        </row>
        <row r="925">
          <cell r="Q925"/>
        </row>
        <row r="926">
          <cell r="Q926"/>
        </row>
        <row r="927">
          <cell r="Q927"/>
        </row>
        <row r="928">
          <cell r="Q928"/>
        </row>
        <row r="929">
          <cell r="Q929"/>
        </row>
        <row r="930">
          <cell r="Q930"/>
        </row>
        <row r="931">
          <cell r="Q931"/>
        </row>
        <row r="932">
          <cell r="Q932"/>
        </row>
        <row r="933">
          <cell r="Q933"/>
        </row>
        <row r="934">
          <cell r="Q934"/>
        </row>
        <row r="935">
          <cell r="Q935"/>
        </row>
        <row r="936">
          <cell r="Q936"/>
        </row>
        <row r="937">
          <cell r="Q937"/>
        </row>
        <row r="938">
          <cell r="Q938"/>
        </row>
        <row r="939">
          <cell r="Q939"/>
        </row>
        <row r="940">
          <cell r="Q940"/>
        </row>
        <row r="941">
          <cell r="Q941"/>
        </row>
        <row r="942">
          <cell r="Q942"/>
        </row>
        <row r="943">
          <cell r="Q943"/>
        </row>
        <row r="944">
          <cell r="Q944"/>
        </row>
        <row r="945">
          <cell r="Q945"/>
        </row>
        <row r="946">
          <cell r="Q946"/>
        </row>
        <row r="947">
          <cell r="Q947"/>
        </row>
        <row r="948">
          <cell r="Q948"/>
        </row>
        <row r="949">
          <cell r="Q949"/>
        </row>
        <row r="950">
          <cell r="Q950"/>
        </row>
        <row r="951">
          <cell r="Q951"/>
        </row>
        <row r="952">
          <cell r="Q952"/>
        </row>
        <row r="953">
          <cell r="Q953"/>
        </row>
        <row r="954">
          <cell r="Q954"/>
        </row>
        <row r="955">
          <cell r="Q955"/>
        </row>
        <row r="956">
          <cell r="Q956"/>
        </row>
        <row r="957">
          <cell r="Q957"/>
        </row>
        <row r="958">
          <cell r="Q958"/>
        </row>
        <row r="959">
          <cell r="Q959"/>
        </row>
        <row r="960">
          <cell r="Q960"/>
        </row>
        <row r="961">
          <cell r="Q961"/>
        </row>
        <row r="962">
          <cell r="Q962"/>
        </row>
        <row r="963">
          <cell r="Q963"/>
        </row>
        <row r="964">
          <cell r="Q964"/>
        </row>
        <row r="965">
          <cell r="Q965"/>
        </row>
        <row r="966">
          <cell r="Q966"/>
        </row>
        <row r="967">
          <cell r="Q967"/>
        </row>
        <row r="968">
          <cell r="Q968"/>
        </row>
        <row r="969">
          <cell r="Q969"/>
        </row>
        <row r="970">
          <cell r="Q970"/>
        </row>
        <row r="971">
          <cell r="Q971"/>
        </row>
        <row r="972">
          <cell r="Q972"/>
        </row>
        <row r="973">
          <cell r="Q973"/>
        </row>
        <row r="974">
          <cell r="Q974"/>
        </row>
        <row r="975">
          <cell r="Q975"/>
        </row>
        <row r="976">
          <cell r="Q976"/>
        </row>
        <row r="977">
          <cell r="Q977"/>
        </row>
        <row r="978">
          <cell r="Q978"/>
        </row>
        <row r="979">
          <cell r="Q979"/>
        </row>
        <row r="980">
          <cell r="Q980"/>
        </row>
        <row r="981">
          <cell r="Q981"/>
        </row>
        <row r="982">
          <cell r="Q982"/>
        </row>
        <row r="983">
          <cell r="Q983"/>
        </row>
        <row r="984">
          <cell r="Q984"/>
        </row>
        <row r="985">
          <cell r="Q985"/>
        </row>
        <row r="986">
          <cell r="Q986"/>
        </row>
        <row r="987">
          <cell r="Q987"/>
        </row>
        <row r="988">
          <cell r="Q988"/>
        </row>
        <row r="989">
          <cell r="Q989"/>
        </row>
        <row r="990">
          <cell r="Q990"/>
        </row>
        <row r="991">
          <cell r="Q991"/>
        </row>
        <row r="992">
          <cell r="Q992"/>
        </row>
        <row r="993">
          <cell r="Q993"/>
        </row>
        <row r="994">
          <cell r="Q994"/>
        </row>
        <row r="995">
          <cell r="Q995"/>
        </row>
        <row r="996">
          <cell r="Q996"/>
        </row>
        <row r="997">
          <cell r="Q997"/>
        </row>
        <row r="998">
          <cell r="Q998"/>
        </row>
        <row r="999">
          <cell r="Q999"/>
        </row>
        <row r="1000">
          <cell r="Q1000"/>
        </row>
        <row r="1001">
          <cell r="Q1001"/>
        </row>
        <row r="1002">
          <cell r="Q1002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16"/>
  <sheetViews>
    <sheetView workbookViewId="0">
      <selection activeCell="B22" sqref="B22"/>
    </sheetView>
  </sheetViews>
  <sheetFormatPr defaultRowHeight="14.4" x14ac:dyDescent="0.3"/>
  <sheetData>
    <row r="4" spans="2:8" ht="18.600000000000001" x14ac:dyDescent="0.3">
      <c r="F4" s="194" t="s">
        <v>74</v>
      </c>
    </row>
    <row r="5" spans="2:8" ht="18.600000000000001" x14ac:dyDescent="0.3">
      <c r="F5" s="194" t="s">
        <v>82</v>
      </c>
    </row>
    <row r="8" spans="2:8" s="192" customFormat="1" ht="16.8" x14ac:dyDescent="0.3">
      <c r="F8" s="193" t="s">
        <v>700</v>
      </c>
    </row>
    <row r="9" spans="2:8" s="192" customFormat="1" ht="16.8" x14ac:dyDescent="0.3">
      <c r="F9" s="193" t="s">
        <v>31</v>
      </c>
    </row>
    <row r="10" spans="2:8" s="192" customFormat="1" ht="16.8" x14ac:dyDescent="0.3"/>
    <row r="11" spans="2:8" s="192" customFormat="1" ht="16.8" x14ac:dyDescent="0.3"/>
    <row r="12" spans="2:8" s="192" customFormat="1" ht="16.8" x14ac:dyDescent="0.3"/>
    <row r="13" spans="2:8" s="192" customFormat="1" ht="16.8" x14ac:dyDescent="0.3">
      <c r="B13" s="192" t="s">
        <v>702</v>
      </c>
      <c r="H13" s="192" t="s">
        <v>701</v>
      </c>
    </row>
    <row r="14" spans="2:8" s="192" customFormat="1" ht="16.8" x14ac:dyDescent="0.3"/>
    <row r="15" spans="2:8" s="192" customFormat="1" ht="16.8" x14ac:dyDescent="0.3">
      <c r="B15" s="192" t="s">
        <v>704</v>
      </c>
      <c r="H15" s="192" t="s">
        <v>703</v>
      </c>
    </row>
    <row r="16" spans="2:8" s="192" customFormat="1" ht="16.8" x14ac:dyDescent="0.3"/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J9"/>
  <sheetViews>
    <sheetView showZeros="0" workbookViewId="0">
      <selection activeCell="D17" sqref="D17"/>
    </sheetView>
  </sheetViews>
  <sheetFormatPr defaultColWidth="9.109375" defaultRowHeight="13.2" x14ac:dyDescent="0.25"/>
  <cols>
    <col min="1" max="1" width="4.88671875" style="114" customWidth="1"/>
    <col min="2" max="2" width="4.88671875" style="3" hidden="1" customWidth="1"/>
    <col min="3" max="3" width="8" style="3" customWidth="1"/>
    <col min="4" max="4" width="12.33203125" style="3" customWidth="1"/>
    <col min="5" max="5" width="9.109375" style="3" customWidth="1"/>
    <col min="6" max="6" width="8.109375" style="3" customWidth="1"/>
    <col min="7" max="7" width="7" style="3" customWidth="1"/>
    <col min="8" max="8" width="8.44140625" style="3" customWidth="1"/>
    <col min="9" max="9" width="5.88671875" style="10" customWidth="1"/>
    <col min="10" max="12" width="5.5546875" style="12" customWidth="1"/>
    <col min="13" max="13" width="3.6640625" style="12" customWidth="1"/>
    <col min="14" max="16" width="5.5546875" style="12" customWidth="1"/>
    <col min="17" max="17" width="5.5546875" style="10" customWidth="1"/>
    <col min="18" max="18" width="5.33203125" style="10" customWidth="1"/>
    <col min="19" max="19" width="13.5546875" style="3" customWidth="1"/>
    <col min="20" max="20" width="4.109375" style="6" customWidth="1"/>
    <col min="21" max="16384" width="9.109375" style="3"/>
  </cols>
  <sheetData>
    <row r="1" spans="1:36" ht="21" x14ac:dyDescent="0.4">
      <c r="A1" s="44" t="s">
        <v>78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111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</row>
    <row r="3" spans="1:36" ht="16.5" customHeight="1" x14ac:dyDescent="0.3">
      <c r="A3" s="112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13"/>
      <c r="B4" s="12"/>
      <c r="C4" s="13" t="s">
        <v>57</v>
      </c>
      <c r="D4" s="13"/>
      <c r="E4" s="12"/>
      <c r="F4" s="161" t="s">
        <v>56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643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s="31" customFormat="1" ht="20.100000000000001" customHeight="1" x14ac:dyDescent="0.3">
      <c r="A7" s="115">
        <v>1</v>
      </c>
      <c r="B7" s="33"/>
      <c r="C7" s="41" t="s">
        <v>281</v>
      </c>
      <c r="D7" s="42" t="s">
        <v>282</v>
      </c>
      <c r="E7" s="43" t="s">
        <v>283</v>
      </c>
      <c r="F7" s="40" t="s">
        <v>31</v>
      </c>
      <c r="G7" s="40" t="s">
        <v>284</v>
      </c>
      <c r="H7" s="34"/>
      <c r="I7" s="47">
        <v>12</v>
      </c>
      <c r="J7" s="39">
        <v>44.11</v>
      </c>
      <c r="K7" s="39">
        <v>44.88</v>
      </c>
      <c r="L7" s="39">
        <v>44.75</v>
      </c>
      <c r="M7" s="35">
        <v>2</v>
      </c>
      <c r="N7" s="39">
        <v>46.16</v>
      </c>
      <c r="O7" s="39">
        <v>45.89</v>
      </c>
      <c r="P7" s="39" t="s">
        <v>595</v>
      </c>
      <c r="Q7" s="38">
        <f>MAX(J7:L7,N7:P7)</f>
        <v>46.16</v>
      </c>
      <c r="R7" s="39" t="s">
        <v>644</v>
      </c>
      <c r="S7" s="40" t="s">
        <v>285</v>
      </c>
      <c r="T7" s="30"/>
    </row>
    <row r="8" spans="1:36" s="31" customFormat="1" ht="20.100000000000001" customHeight="1" x14ac:dyDescent="0.3">
      <c r="A8" s="115">
        <v>2</v>
      </c>
      <c r="B8" s="33"/>
      <c r="C8" s="41" t="s">
        <v>157</v>
      </c>
      <c r="D8" s="42" t="s">
        <v>158</v>
      </c>
      <c r="E8" s="43" t="s">
        <v>159</v>
      </c>
      <c r="F8" s="40" t="s">
        <v>19</v>
      </c>
      <c r="G8" s="40" t="s">
        <v>107</v>
      </c>
      <c r="H8" s="34"/>
      <c r="I8" s="47">
        <v>8</v>
      </c>
      <c r="J8" s="39" t="s">
        <v>595</v>
      </c>
      <c r="K8" s="39">
        <v>32.94</v>
      </c>
      <c r="L8" s="39">
        <v>30.94</v>
      </c>
      <c r="M8" s="35">
        <v>1</v>
      </c>
      <c r="N8" s="39" t="s">
        <v>595</v>
      </c>
      <c r="O8" s="39">
        <v>34.049999999999997</v>
      </c>
      <c r="P8" s="39" t="s">
        <v>595</v>
      </c>
      <c r="Q8" s="38">
        <f>MAX(J8:L8,N8:P8)</f>
        <v>34.049999999999997</v>
      </c>
      <c r="R8" s="39" t="s">
        <v>598</v>
      </c>
      <c r="S8" s="40" t="s">
        <v>108</v>
      </c>
      <c r="T8" s="30"/>
    </row>
    <row r="9" spans="1:36" s="31" customFormat="1" ht="20.100000000000001" customHeight="1" x14ac:dyDescent="0.3">
      <c r="A9" s="115"/>
      <c r="B9" s="33"/>
      <c r="C9" s="41" t="s">
        <v>277</v>
      </c>
      <c r="D9" s="42" t="s">
        <v>278</v>
      </c>
      <c r="E9" s="43" t="s">
        <v>279</v>
      </c>
      <c r="F9" s="40" t="s">
        <v>19</v>
      </c>
      <c r="G9" s="40" t="s">
        <v>107</v>
      </c>
      <c r="H9" s="34"/>
      <c r="I9" s="47">
        <v>-5</v>
      </c>
      <c r="J9" s="39"/>
      <c r="K9" s="39"/>
      <c r="L9" s="39"/>
      <c r="M9" s="35"/>
      <c r="N9" s="39"/>
      <c r="O9" s="39"/>
      <c r="P9" s="39"/>
      <c r="Q9" s="38" t="s">
        <v>601</v>
      </c>
      <c r="R9" s="39"/>
      <c r="S9" s="40" t="s">
        <v>280</v>
      </c>
      <c r="T9" s="30"/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J14"/>
  <sheetViews>
    <sheetView showZeros="0" workbookViewId="0">
      <selection activeCell="D18" sqref="D18"/>
    </sheetView>
  </sheetViews>
  <sheetFormatPr defaultColWidth="9.109375" defaultRowHeight="13.2" x14ac:dyDescent="0.25"/>
  <cols>
    <col min="1" max="1" width="4" style="114" customWidth="1"/>
    <col min="2" max="2" width="4.88671875" style="3" hidden="1" customWidth="1"/>
    <col min="3" max="3" width="6.88671875" style="3" customWidth="1"/>
    <col min="4" max="4" width="11.88671875" style="3" customWidth="1"/>
    <col min="5" max="5" width="9.109375" style="3" customWidth="1"/>
    <col min="6" max="6" width="7.109375" style="3" customWidth="1"/>
    <col min="7" max="7" width="6.5546875" style="3" customWidth="1"/>
    <col min="8" max="8" width="11.33203125" style="3" customWidth="1"/>
    <col min="9" max="9" width="5.88671875" style="10" customWidth="1"/>
    <col min="10" max="12" width="5.5546875" style="12" customWidth="1"/>
    <col min="13" max="13" width="3.6640625" style="12" customWidth="1"/>
    <col min="14" max="16" width="5.5546875" style="12" customWidth="1"/>
    <col min="17" max="17" width="5.5546875" style="10" customWidth="1"/>
    <col min="18" max="18" width="5.33203125" style="10" customWidth="1"/>
    <col min="19" max="19" width="16.6640625" style="3" customWidth="1"/>
    <col min="20" max="20" width="4.109375" style="6" customWidth="1"/>
    <col min="21" max="16384" width="9.109375" style="3"/>
  </cols>
  <sheetData>
    <row r="1" spans="1:36" ht="21" x14ac:dyDescent="0.4">
      <c r="A1" s="44" t="s">
        <v>79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111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</row>
    <row r="3" spans="1:36" ht="16.5" customHeight="1" x14ac:dyDescent="0.3">
      <c r="A3" s="112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13"/>
      <c r="B4" s="12"/>
      <c r="C4" s="13" t="s">
        <v>55</v>
      </c>
      <c r="D4" s="13"/>
      <c r="E4" s="12"/>
      <c r="G4" s="161" t="s">
        <v>56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8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s="31" customFormat="1" ht="20.100000000000001" customHeight="1" x14ac:dyDescent="0.3">
      <c r="A7" s="115">
        <v>1</v>
      </c>
      <c r="B7" s="33"/>
      <c r="C7" s="41" t="s">
        <v>289</v>
      </c>
      <c r="D7" s="42" t="s">
        <v>290</v>
      </c>
      <c r="E7" s="43" t="s">
        <v>291</v>
      </c>
      <c r="F7" s="40" t="s">
        <v>19</v>
      </c>
      <c r="G7" s="40" t="s">
        <v>107</v>
      </c>
      <c r="H7" s="34"/>
      <c r="I7" s="47">
        <v>12</v>
      </c>
      <c r="J7" s="39">
        <v>41.12</v>
      </c>
      <c r="K7" s="39">
        <v>42.36</v>
      </c>
      <c r="L7" s="39">
        <v>42.82</v>
      </c>
      <c r="M7" s="35">
        <v>8</v>
      </c>
      <c r="N7" s="39">
        <v>43.18</v>
      </c>
      <c r="O7" s="39" t="s">
        <v>595</v>
      </c>
      <c r="P7" s="39" t="s">
        <v>595</v>
      </c>
      <c r="Q7" s="38">
        <f>MAX(J7:L7,N7:P7)</f>
        <v>43.18</v>
      </c>
      <c r="R7" s="39" t="s">
        <v>597</v>
      </c>
      <c r="S7" s="40" t="s">
        <v>108</v>
      </c>
      <c r="T7" s="30"/>
    </row>
    <row r="8" spans="1:36" s="31" customFormat="1" ht="20.100000000000001" customHeight="1" x14ac:dyDescent="0.3">
      <c r="A8" s="115">
        <v>2</v>
      </c>
      <c r="B8" s="33"/>
      <c r="C8" s="41" t="s">
        <v>292</v>
      </c>
      <c r="D8" s="42" t="s">
        <v>293</v>
      </c>
      <c r="E8" s="43" t="s">
        <v>294</v>
      </c>
      <c r="F8" s="40" t="s">
        <v>19</v>
      </c>
      <c r="G8" s="40" t="s">
        <v>107</v>
      </c>
      <c r="H8" s="34"/>
      <c r="I8" s="47">
        <v>8</v>
      </c>
      <c r="J8" s="39">
        <v>39.020000000000003</v>
      </c>
      <c r="K8" s="39" t="s">
        <v>595</v>
      </c>
      <c r="L8" s="39">
        <v>38.4</v>
      </c>
      <c r="M8" s="35">
        <v>7</v>
      </c>
      <c r="N8" s="39">
        <v>37.53</v>
      </c>
      <c r="O8" s="39">
        <v>40.56</v>
      </c>
      <c r="P8" s="39">
        <v>37.520000000000003</v>
      </c>
      <c r="Q8" s="38">
        <f>MAX(J8:L8,N8:P8)</f>
        <v>40.56</v>
      </c>
      <c r="R8" s="39" t="s">
        <v>597</v>
      </c>
      <c r="S8" s="40" t="s">
        <v>280</v>
      </c>
      <c r="T8" s="30"/>
    </row>
    <row r="9" spans="1:36" s="31" customFormat="1" ht="20.100000000000001" customHeight="1" x14ac:dyDescent="0.3">
      <c r="A9" s="115">
        <v>3</v>
      </c>
      <c r="B9" s="33"/>
      <c r="C9" s="41" t="s">
        <v>104</v>
      </c>
      <c r="D9" s="42" t="s">
        <v>105</v>
      </c>
      <c r="E9" s="43" t="s">
        <v>106</v>
      </c>
      <c r="F9" s="40" t="s">
        <v>19</v>
      </c>
      <c r="G9" s="40" t="s">
        <v>107</v>
      </c>
      <c r="H9" s="34"/>
      <c r="I9" s="47">
        <v>6</v>
      </c>
      <c r="J9" s="39">
        <v>34.200000000000003</v>
      </c>
      <c r="K9" s="39">
        <v>35.700000000000003</v>
      </c>
      <c r="L9" s="39">
        <v>36.9</v>
      </c>
      <c r="M9" s="35">
        <v>6</v>
      </c>
      <c r="N9" s="39" t="s">
        <v>595</v>
      </c>
      <c r="O9" s="39">
        <v>33.479999999999997</v>
      </c>
      <c r="P9" s="39" t="s">
        <v>595</v>
      </c>
      <c r="Q9" s="38">
        <f>MAX(J9:L9,N9:P9)</f>
        <v>36.9</v>
      </c>
      <c r="R9" s="39" t="s">
        <v>598</v>
      </c>
      <c r="S9" s="40" t="s">
        <v>108</v>
      </c>
      <c r="T9" s="30"/>
    </row>
    <row r="10" spans="1:36" s="31" customFormat="1" ht="20.100000000000001" customHeight="1" x14ac:dyDescent="0.3">
      <c r="A10" s="115">
        <v>4</v>
      </c>
      <c r="B10" s="33"/>
      <c r="C10" s="41" t="s">
        <v>109</v>
      </c>
      <c r="D10" s="42" t="s">
        <v>110</v>
      </c>
      <c r="E10" s="43" t="s">
        <v>111</v>
      </c>
      <c r="F10" s="40" t="s">
        <v>19</v>
      </c>
      <c r="G10" s="40" t="s">
        <v>107</v>
      </c>
      <c r="H10" s="34"/>
      <c r="I10" s="47">
        <v>5</v>
      </c>
      <c r="J10" s="39">
        <v>31.43</v>
      </c>
      <c r="K10" s="39">
        <v>33.01</v>
      </c>
      <c r="L10" s="39" t="s">
        <v>595</v>
      </c>
      <c r="M10" s="35">
        <v>5</v>
      </c>
      <c r="N10" s="39">
        <v>30.56</v>
      </c>
      <c r="O10" s="39">
        <v>31.19</v>
      </c>
      <c r="P10" s="39" t="s">
        <v>595</v>
      </c>
      <c r="Q10" s="38">
        <f>MAX(J10:L10,N10:P10)</f>
        <v>33.01</v>
      </c>
      <c r="R10" s="39" t="s">
        <v>598</v>
      </c>
      <c r="S10" s="40" t="s">
        <v>108</v>
      </c>
      <c r="T10" s="30"/>
    </row>
    <row r="11" spans="1:36" s="31" customFormat="1" ht="20.100000000000001" customHeight="1" x14ac:dyDescent="0.3">
      <c r="A11" s="115">
        <v>5</v>
      </c>
      <c r="B11" s="33"/>
      <c r="C11" s="41" t="s">
        <v>295</v>
      </c>
      <c r="D11" s="42" t="s">
        <v>296</v>
      </c>
      <c r="E11" s="43" t="s">
        <v>297</v>
      </c>
      <c r="F11" s="40" t="s">
        <v>19</v>
      </c>
      <c r="G11" s="40" t="s">
        <v>107</v>
      </c>
      <c r="H11" s="34"/>
      <c r="I11" s="47">
        <v>4</v>
      </c>
      <c r="J11" s="39" t="s">
        <v>595</v>
      </c>
      <c r="K11" s="39">
        <v>32.479999999999997</v>
      </c>
      <c r="L11" s="39" t="s">
        <v>595</v>
      </c>
      <c r="M11" s="35">
        <v>4</v>
      </c>
      <c r="N11" s="39">
        <v>31.71</v>
      </c>
      <c r="O11" s="39" t="s">
        <v>595</v>
      </c>
      <c r="P11" s="39" t="s">
        <v>595</v>
      </c>
      <c r="Q11" s="38">
        <f>MAX(J11:L11,N11:P11)</f>
        <v>32.479999999999997</v>
      </c>
      <c r="R11" s="39" t="s">
        <v>599</v>
      </c>
      <c r="S11" s="40" t="s">
        <v>280</v>
      </c>
      <c r="T11" s="30"/>
    </row>
    <row r="12" spans="1:36" s="31" customFormat="1" ht="20.100000000000001" customHeight="1" x14ac:dyDescent="0.3">
      <c r="A12" s="115">
        <v>6</v>
      </c>
      <c r="B12" s="33"/>
      <c r="C12" s="41" t="s">
        <v>112</v>
      </c>
      <c r="D12" s="42" t="s">
        <v>113</v>
      </c>
      <c r="E12" s="43" t="s">
        <v>114</v>
      </c>
      <c r="F12" s="40" t="s">
        <v>19</v>
      </c>
      <c r="G12" s="40" t="s">
        <v>107</v>
      </c>
      <c r="H12" s="34"/>
      <c r="I12" s="47">
        <v>3</v>
      </c>
      <c r="J12" s="39">
        <v>28.31</v>
      </c>
      <c r="K12" s="39">
        <v>28.71</v>
      </c>
      <c r="L12" s="39" t="s">
        <v>595</v>
      </c>
      <c r="M12" s="35">
        <v>3</v>
      </c>
      <c r="N12" s="39" t="s">
        <v>595</v>
      </c>
      <c r="O12" s="39">
        <v>27.45</v>
      </c>
      <c r="P12" s="39" t="s">
        <v>595</v>
      </c>
      <c r="Q12" s="38">
        <v>28.71</v>
      </c>
      <c r="R12" s="39" t="s">
        <v>599</v>
      </c>
      <c r="S12" s="40" t="s">
        <v>108</v>
      </c>
      <c r="T12" s="30"/>
    </row>
    <row r="13" spans="1:36" s="31" customFormat="1" ht="20.100000000000001" customHeight="1" x14ac:dyDescent="0.3">
      <c r="A13" s="115">
        <v>7</v>
      </c>
      <c r="B13" s="33"/>
      <c r="C13" s="41" t="s">
        <v>286</v>
      </c>
      <c r="D13" s="42" t="s">
        <v>287</v>
      </c>
      <c r="E13" s="43" t="s">
        <v>288</v>
      </c>
      <c r="F13" s="40" t="s">
        <v>21</v>
      </c>
      <c r="G13" s="40" t="s">
        <v>107</v>
      </c>
      <c r="H13" s="34" t="s">
        <v>182</v>
      </c>
      <c r="I13" s="47">
        <v>2</v>
      </c>
      <c r="J13" s="39" t="s">
        <v>595</v>
      </c>
      <c r="K13" s="39">
        <v>20.58</v>
      </c>
      <c r="L13" s="39">
        <v>20.71</v>
      </c>
      <c r="M13" s="35">
        <v>2</v>
      </c>
      <c r="N13" s="39" t="s">
        <v>595</v>
      </c>
      <c r="O13" s="39" t="s">
        <v>595</v>
      </c>
      <c r="P13" s="39">
        <v>17.59</v>
      </c>
      <c r="Q13" s="38">
        <f>MAX(J13:L13,N13:P13)</f>
        <v>20.71</v>
      </c>
      <c r="R13" s="39"/>
      <c r="S13" s="40" t="s">
        <v>183</v>
      </c>
      <c r="T13" s="30"/>
    </row>
    <row r="14" spans="1:36" s="31" customFormat="1" ht="20.100000000000001" customHeight="1" x14ac:dyDescent="0.3">
      <c r="A14" s="115">
        <v>8</v>
      </c>
      <c r="B14" s="33"/>
      <c r="C14" s="41" t="s">
        <v>298</v>
      </c>
      <c r="D14" s="42" t="s">
        <v>299</v>
      </c>
      <c r="E14" s="43" t="s">
        <v>300</v>
      </c>
      <c r="F14" s="40" t="s">
        <v>31</v>
      </c>
      <c r="G14" s="40" t="s">
        <v>284</v>
      </c>
      <c r="H14" s="34"/>
      <c r="I14" s="47">
        <v>1</v>
      </c>
      <c r="J14" s="39">
        <v>19.55</v>
      </c>
      <c r="K14" s="39">
        <v>16.41</v>
      </c>
      <c r="L14" s="39">
        <v>17.09</v>
      </c>
      <c r="M14" s="35">
        <v>1</v>
      </c>
      <c r="N14" s="39">
        <v>18.170000000000002</v>
      </c>
      <c r="O14" s="39">
        <v>19.38</v>
      </c>
      <c r="P14" s="39">
        <v>19.579999999999998</v>
      </c>
      <c r="Q14" s="38">
        <f>MAX(J14:L14,N14:P14)</f>
        <v>19.579999999999998</v>
      </c>
      <c r="R14" s="39"/>
      <c r="S14" s="40" t="s">
        <v>285</v>
      </c>
      <c r="T14" s="30"/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</sheetPr>
  <dimension ref="A1:AJ12"/>
  <sheetViews>
    <sheetView showZeros="0" workbookViewId="0">
      <selection activeCell="O18" sqref="O18"/>
    </sheetView>
  </sheetViews>
  <sheetFormatPr defaultColWidth="9.109375" defaultRowHeight="13.2" x14ac:dyDescent="0.25"/>
  <cols>
    <col min="1" max="1" width="4" style="3" customWidth="1"/>
    <col min="2" max="2" width="4.88671875" style="3" hidden="1" customWidth="1"/>
    <col min="3" max="3" width="9.109375" style="3" customWidth="1"/>
    <col min="4" max="4" width="11.44140625" style="3" customWidth="1"/>
    <col min="5" max="5" width="9.33203125" style="3" customWidth="1"/>
    <col min="6" max="6" width="10.33203125" style="3" customWidth="1"/>
    <col min="7" max="7" width="7.44140625" style="3" customWidth="1"/>
    <col min="8" max="8" width="11.44140625" style="3" customWidth="1"/>
    <col min="9" max="9" width="5.88671875" style="10" customWidth="1"/>
    <col min="10" max="12" width="5.44140625" style="12" customWidth="1"/>
    <col min="13" max="13" width="3.88671875" style="12" customWidth="1"/>
    <col min="14" max="16" width="5.44140625" style="12" customWidth="1"/>
    <col min="17" max="17" width="5.44140625" style="10" customWidth="1"/>
    <col min="18" max="18" width="5.33203125" style="10" customWidth="1"/>
    <col min="19" max="19" width="14.88671875" style="3" customWidth="1"/>
    <col min="20" max="20" width="4.109375" style="6" customWidth="1"/>
    <col min="21" max="16384" width="9.109375" style="3"/>
  </cols>
  <sheetData>
    <row r="1" spans="1:36" ht="21" x14ac:dyDescent="0.4">
      <c r="A1" s="44" t="s">
        <v>74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70</v>
      </c>
      <c r="D4" s="13"/>
      <c r="E4" s="12"/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643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s="31" customFormat="1" ht="20.100000000000001" customHeight="1" x14ac:dyDescent="0.3">
      <c r="A7" s="32">
        <v>1</v>
      </c>
      <c r="B7" s="33"/>
      <c r="C7" s="41" t="s">
        <v>373</v>
      </c>
      <c r="D7" s="42" t="s">
        <v>537</v>
      </c>
      <c r="E7" s="45">
        <v>35762</v>
      </c>
      <c r="F7" s="40" t="s">
        <v>502</v>
      </c>
      <c r="G7" s="40" t="s">
        <v>503</v>
      </c>
      <c r="H7" s="34" t="s">
        <v>168</v>
      </c>
      <c r="I7" s="47">
        <v>12</v>
      </c>
      <c r="J7" s="39">
        <v>62.32</v>
      </c>
      <c r="K7" s="39">
        <v>63.1</v>
      </c>
      <c r="L7" s="39">
        <v>63.75</v>
      </c>
      <c r="M7" s="35">
        <v>6</v>
      </c>
      <c r="N7" s="39">
        <v>62.23</v>
      </c>
      <c r="O7" s="39" t="s">
        <v>595</v>
      </c>
      <c r="P7" s="39" t="s">
        <v>595</v>
      </c>
      <c r="Q7" s="38">
        <f t="shared" ref="Q7:Q12" si="0">MAX(J7:L7,N7:P7)</f>
        <v>63.75</v>
      </c>
      <c r="R7" s="166" t="str">
        <f>IF(OR(Q7=0,Q7="DNS",Q7="NM"),"",IF(Q7&lt;40,"",IF(Q7&gt;=74.3,"TSM",IF(Q7&gt;=68,"SM",IF(Q7&gt;=61,"KSM",IF(Q7&gt;=54,"I A",IF(Q7&gt;=47,"II A",IF(Q7&gt;=40,"III A"))))))))</f>
        <v>KSM</v>
      </c>
      <c r="S7" s="40" t="s">
        <v>505</v>
      </c>
      <c r="T7" s="30"/>
    </row>
    <row r="8" spans="1:36" s="31" customFormat="1" ht="20.100000000000001" customHeight="1" x14ac:dyDescent="0.3">
      <c r="A8" s="32">
        <v>2</v>
      </c>
      <c r="B8" s="33"/>
      <c r="C8" s="41" t="s">
        <v>373</v>
      </c>
      <c r="D8" s="42" t="s">
        <v>534</v>
      </c>
      <c r="E8" s="43" t="s">
        <v>535</v>
      </c>
      <c r="F8" s="40" t="s">
        <v>219</v>
      </c>
      <c r="G8" s="40" t="s">
        <v>312</v>
      </c>
      <c r="H8" s="34" t="s">
        <v>303</v>
      </c>
      <c r="I8" s="47">
        <v>8</v>
      </c>
      <c r="J8" s="39">
        <v>56.98</v>
      </c>
      <c r="K8" s="39">
        <v>58.36</v>
      </c>
      <c r="L8" s="39" t="s">
        <v>595</v>
      </c>
      <c r="M8" s="35">
        <v>5</v>
      </c>
      <c r="N8" s="39">
        <v>57.75</v>
      </c>
      <c r="O8" s="39">
        <v>56.24</v>
      </c>
      <c r="P8" s="39">
        <v>56.17</v>
      </c>
      <c r="Q8" s="38">
        <f t="shared" si="0"/>
        <v>58.36</v>
      </c>
      <c r="R8" s="166" t="str">
        <f>IF(OR(Q8=0,Q8="DNS",Q8="NM"),"",IF(Q8&lt;40,"",IF(Q8&gt;=74.3,"TSM",IF(Q8&gt;=68,"SM",IF(Q8&gt;=61,"KSM",IF(Q8&gt;=54,"I A",IF(Q8&gt;=47,"II A",IF(Q8&gt;=40,"III A"))))))))</f>
        <v>I A</v>
      </c>
      <c r="S8" s="40" t="s">
        <v>479</v>
      </c>
      <c r="T8" s="30"/>
    </row>
    <row r="9" spans="1:36" s="31" customFormat="1" ht="20.100000000000001" customHeight="1" x14ac:dyDescent="0.3">
      <c r="A9" s="32">
        <v>3</v>
      </c>
      <c r="B9" s="33"/>
      <c r="C9" s="41" t="s">
        <v>353</v>
      </c>
      <c r="D9" s="42" t="s">
        <v>536</v>
      </c>
      <c r="E9" s="45">
        <v>35003</v>
      </c>
      <c r="F9" s="40" t="s">
        <v>502</v>
      </c>
      <c r="G9" s="40" t="s">
        <v>503</v>
      </c>
      <c r="H9" s="34" t="s">
        <v>532</v>
      </c>
      <c r="I9" s="47">
        <v>6</v>
      </c>
      <c r="J9" s="39">
        <v>57.71</v>
      </c>
      <c r="K9" s="39" t="s">
        <v>595</v>
      </c>
      <c r="L9" s="39">
        <v>54.39</v>
      </c>
      <c r="M9" s="35">
        <v>4</v>
      </c>
      <c r="N9" s="39">
        <v>51.01</v>
      </c>
      <c r="O9" s="39">
        <v>56.48</v>
      </c>
      <c r="P9" s="39" t="s">
        <v>595</v>
      </c>
      <c r="Q9" s="38">
        <f t="shared" si="0"/>
        <v>57.71</v>
      </c>
      <c r="R9" s="166" t="str">
        <f>IF(OR(Q9=0,Q9="DNS",Q9="NM"),"",IF(Q9&lt;40,"",IF(Q9&gt;=74.3,"TSM",IF(Q9&gt;=68,"SM",IF(Q9&gt;=61,"KSM",IF(Q9&gt;=54,"I A",IF(Q9&gt;=47,"II A",IF(Q9&gt;=40,"III A"))))))))</f>
        <v>I A</v>
      </c>
      <c r="S9" s="40" t="s">
        <v>505</v>
      </c>
      <c r="T9" s="30"/>
    </row>
    <row r="10" spans="1:36" s="31" customFormat="1" ht="20.100000000000001" customHeight="1" x14ac:dyDescent="0.25">
      <c r="A10" s="32">
        <v>4</v>
      </c>
      <c r="B10" s="167"/>
      <c r="C10" s="168" t="s">
        <v>530</v>
      </c>
      <c r="D10" s="169" t="s">
        <v>531</v>
      </c>
      <c r="E10" s="170">
        <v>36020</v>
      </c>
      <c r="F10" s="171" t="s">
        <v>502</v>
      </c>
      <c r="G10" s="171" t="s">
        <v>503</v>
      </c>
      <c r="H10" s="172" t="s">
        <v>532</v>
      </c>
      <c r="I10" s="173">
        <v>5</v>
      </c>
      <c r="J10" s="174">
        <v>44.21</v>
      </c>
      <c r="K10" s="174">
        <v>46.34</v>
      </c>
      <c r="L10" s="174">
        <v>47.07</v>
      </c>
      <c r="M10" s="175">
        <v>3</v>
      </c>
      <c r="N10" s="174">
        <v>48.16</v>
      </c>
      <c r="O10" s="174">
        <v>46.63</v>
      </c>
      <c r="P10" s="174">
        <v>50.61</v>
      </c>
      <c r="Q10" s="176">
        <f t="shared" si="0"/>
        <v>50.61</v>
      </c>
      <c r="R10" s="166" t="str">
        <f t="shared" ref="R10:R12" si="1">IF(OR(Q10=0,Q10="DNS",Q10="NM"),"",IF(Q10&lt;40,"",IF(Q10&gt;=74.3,"TSM",IF(Q10&gt;=68,"SM",IF(Q10&gt;=61,"KSM",IF(Q10&gt;=54,"I A",IF(Q10&gt;=47,"II A",IF(Q10&gt;=40,"III A"))))))))</f>
        <v>II A</v>
      </c>
      <c r="S10" s="171" t="s">
        <v>505</v>
      </c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1:36" s="31" customFormat="1" ht="20.100000000000001" customHeight="1" x14ac:dyDescent="0.3">
      <c r="A11" s="32">
        <v>5</v>
      </c>
      <c r="B11" s="33"/>
      <c r="C11" s="41" t="s">
        <v>486</v>
      </c>
      <c r="D11" s="42" t="s">
        <v>539</v>
      </c>
      <c r="E11" s="45" t="s">
        <v>540</v>
      </c>
      <c r="F11" s="40" t="s">
        <v>541</v>
      </c>
      <c r="G11" s="40" t="s">
        <v>542</v>
      </c>
      <c r="H11" s="34"/>
      <c r="I11" s="47">
        <v>4</v>
      </c>
      <c r="J11" s="39" t="s">
        <v>595</v>
      </c>
      <c r="K11" s="39" t="s">
        <v>595</v>
      </c>
      <c r="L11" s="39" t="s">
        <v>595</v>
      </c>
      <c r="M11" s="35">
        <v>1</v>
      </c>
      <c r="N11" s="39">
        <v>44.07</v>
      </c>
      <c r="O11" s="39">
        <v>47.62</v>
      </c>
      <c r="P11" s="39" t="s">
        <v>595</v>
      </c>
      <c r="Q11" s="38">
        <f t="shared" si="0"/>
        <v>47.62</v>
      </c>
      <c r="R11" s="166" t="str">
        <f t="shared" si="1"/>
        <v>II A</v>
      </c>
      <c r="S11" s="40" t="s">
        <v>285</v>
      </c>
      <c r="T11" s="30"/>
    </row>
    <row r="12" spans="1:36" s="177" customFormat="1" ht="20.100000000000001" customHeight="1" x14ac:dyDescent="0.25">
      <c r="A12" s="32">
        <v>6</v>
      </c>
      <c r="B12" s="33"/>
      <c r="C12" s="41" t="s">
        <v>418</v>
      </c>
      <c r="D12" s="42" t="s">
        <v>538</v>
      </c>
      <c r="E12" s="45">
        <v>31420</v>
      </c>
      <c r="F12" s="40" t="s">
        <v>502</v>
      </c>
      <c r="G12" s="40" t="s">
        <v>503</v>
      </c>
      <c r="H12" s="34" t="s">
        <v>504</v>
      </c>
      <c r="I12" s="47">
        <v>3</v>
      </c>
      <c r="J12" s="39" t="s">
        <v>595</v>
      </c>
      <c r="K12" s="39" t="s">
        <v>595</v>
      </c>
      <c r="L12" s="39">
        <v>43.26</v>
      </c>
      <c r="M12" s="35">
        <v>2</v>
      </c>
      <c r="N12" s="39" t="s">
        <v>595</v>
      </c>
      <c r="O12" s="39">
        <v>43.31</v>
      </c>
      <c r="P12" s="39">
        <v>45.28</v>
      </c>
      <c r="Q12" s="38">
        <f t="shared" si="0"/>
        <v>45.28</v>
      </c>
      <c r="R12" s="166" t="str">
        <f t="shared" si="1"/>
        <v>III A</v>
      </c>
      <c r="S12" s="40" t="s">
        <v>505</v>
      </c>
      <c r="T12" s="30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AJ10"/>
  <sheetViews>
    <sheetView showZeros="0" zoomScaleNormal="90" workbookViewId="0">
      <selection activeCell="D21" sqref="D21"/>
    </sheetView>
  </sheetViews>
  <sheetFormatPr defaultColWidth="9.109375" defaultRowHeight="13.2" x14ac:dyDescent="0.25"/>
  <cols>
    <col min="1" max="1" width="3.88671875" style="137" customWidth="1"/>
    <col min="2" max="2" width="4.88671875" style="126" hidden="1" customWidth="1"/>
    <col min="3" max="3" width="9.109375" style="126" customWidth="1"/>
    <col min="4" max="4" width="11.88671875" style="126" customWidth="1"/>
    <col min="5" max="5" width="9.109375" style="126" customWidth="1"/>
    <col min="6" max="6" width="9.5546875" style="126" customWidth="1"/>
    <col min="7" max="7" width="8.5546875" style="126" customWidth="1"/>
    <col min="8" max="8" width="10.5546875" style="126" customWidth="1"/>
    <col min="9" max="9" width="5.88671875" style="138" customWidth="1"/>
    <col min="10" max="12" width="5.5546875" style="121" customWidth="1"/>
    <col min="13" max="13" width="4.109375" style="121" customWidth="1"/>
    <col min="14" max="16" width="5.5546875" style="121" customWidth="1"/>
    <col min="17" max="17" width="5.5546875" style="138" customWidth="1"/>
    <col min="18" max="18" width="5.33203125" style="138" customWidth="1"/>
    <col min="19" max="19" width="13.33203125" style="126" customWidth="1"/>
    <col min="20" max="16384" width="9.109375" style="126"/>
  </cols>
  <sheetData>
    <row r="1" spans="1:36" ht="21" x14ac:dyDescent="0.4">
      <c r="A1" s="44" t="s">
        <v>75</v>
      </c>
      <c r="B1" s="124"/>
      <c r="C1" s="125"/>
      <c r="E1" s="125"/>
      <c r="F1" s="125"/>
      <c r="G1" s="125"/>
      <c r="I1" s="126"/>
      <c r="J1" s="126"/>
      <c r="K1" s="127"/>
      <c r="L1" s="126"/>
      <c r="M1" s="126"/>
      <c r="N1" s="126"/>
      <c r="O1" s="126"/>
      <c r="P1" s="126"/>
      <c r="Q1" s="126"/>
      <c r="R1" s="126"/>
      <c r="S1" s="5"/>
    </row>
    <row r="2" spans="1:36" ht="17.399999999999999" x14ac:dyDescent="0.3">
      <c r="A2" s="128"/>
      <c r="B2" s="129"/>
      <c r="C2" s="130"/>
      <c r="E2" s="125"/>
      <c r="F2" s="125"/>
      <c r="G2" s="125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1" t="s">
        <v>80</v>
      </c>
    </row>
    <row r="3" spans="1:36" ht="16.5" customHeight="1" x14ac:dyDescent="0.3">
      <c r="A3" s="131"/>
      <c r="B3" s="132"/>
      <c r="C3" s="130"/>
      <c r="E3" s="125"/>
      <c r="F3" s="125"/>
      <c r="G3" s="125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9" t="s">
        <v>76</v>
      </c>
    </row>
    <row r="4" spans="1:36" s="122" customFormat="1" ht="18" thickBot="1" x14ac:dyDescent="0.35">
      <c r="A4" s="133"/>
      <c r="B4" s="121"/>
      <c r="C4" s="120" t="s">
        <v>71</v>
      </c>
      <c r="D4" s="120"/>
      <c r="E4" s="121"/>
      <c r="G4" s="123" t="s">
        <v>72</v>
      </c>
      <c r="H4" s="134"/>
      <c r="I4" s="121"/>
      <c r="J4" s="135"/>
      <c r="K4" s="121"/>
      <c r="L4" s="121"/>
      <c r="M4" s="121"/>
      <c r="N4" s="121"/>
      <c r="O4" s="121"/>
      <c r="P4" s="121"/>
      <c r="Q4" s="121"/>
      <c r="R4" s="121"/>
      <c r="S4" s="136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:36" ht="13.8" thickBot="1" x14ac:dyDescent="0.3">
      <c r="J5" s="198" t="s">
        <v>0</v>
      </c>
      <c r="K5" s="199"/>
      <c r="L5" s="199"/>
      <c r="M5" s="199"/>
      <c r="N5" s="199"/>
      <c r="O5" s="199"/>
      <c r="P5" s="200"/>
    </row>
    <row r="6" spans="1:36" s="151" customFormat="1" ht="26.25" customHeight="1" thickBot="1" x14ac:dyDescent="0.35">
      <c r="A6" s="18" t="s">
        <v>596</v>
      </c>
      <c r="B6" s="139" t="s">
        <v>1</v>
      </c>
      <c r="C6" s="140" t="s">
        <v>2</v>
      </c>
      <c r="D6" s="141" t="s">
        <v>3</v>
      </c>
      <c r="E6" s="142" t="s">
        <v>73</v>
      </c>
      <c r="F6" s="143" t="s">
        <v>5</v>
      </c>
      <c r="G6" s="23" t="s">
        <v>86</v>
      </c>
      <c r="H6" s="143" t="s">
        <v>6</v>
      </c>
      <c r="I6" s="144" t="s">
        <v>7</v>
      </c>
      <c r="J6" s="145">
        <v>1</v>
      </c>
      <c r="K6" s="146">
        <v>2</v>
      </c>
      <c r="L6" s="146">
        <v>3</v>
      </c>
      <c r="M6" s="146" t="s">
        <v>8</v>
      </c>
      <c r="N6" s="146">
        <v>4</v>
      </c>
      <c r="O6" s="146">
        <v>5</v>
      </c>
      <c r="P6" s="147">
        <v>6</v>
      </c>
      <c r="Q6" s="148" t="s">
        <v>9</v>
      </c>
      <c r="R6" s="149" t="s">
        <v>10</v>
      </c>
      <c r="S6" s="150" t="s">
        <v>11</v>
      </c>
    </row>
    <row r="7" spans="1:36" ht="20.100000000000001" customHeight="1" x14ac:dyDescent="0.25">
      <c r="A7" s="152">
        <v>1</v>
      </c>
      <c r="B7" s="152"/>
      <c r="C7" s="153" t="s">
        <v>527</v>
      </c>
      <c r="D7" s="154" t="s">
        <v>528</v>
      </c>
      <c r="E7" s="155" t="s">
        <v>529</v>
      </c>
      <c r="F7" s="156" t="s">
        <v>31</v>
      </c>
      <c r="G7" s="156" t="s">
        <v>284</v>
      </c>
      <c r="H7" s="157"/>
      <c r="I7" s="158">
        <v>12</v>
      </c>
      <c r="J7" s="46">
        <v>43.7</v>
      </c>
      <c r="K7" s="46">
        <v>39.07</v>
      </c>
      <c r="L7" s="46">
        <v>44.46</v>
      </c>
      <c r="M7" s="160">
        <v>4</v>
      </c>
      <c r="N7" s="46">
        <v>44.48</v>
      </c>
      <c r="O7" s="46">
        <v>45.34</v>
      </c>
      <c r="P7" s="46" t="s">
        <v>595</v>
      </c>
      <c r="Q7" s="159">
        <f>MAX(J7:L7,N7:P7)</f>
        <v>45.34</v>
      </c>
      <c r="R7" s="46" t="s">
        <v>674</v>
      </c>
      <c r="S7" s="156" t="s">
        <v>285</v>
      </c>
    </row>
    <row r="8" spans="1:36" ht="20.100000000000001" customHeight="1" x14ac:dyDescent="0.25">
      <c r="A8" s="152">
        <v>2</v>
      </c>
      <c r="B8" s="152"/>
      <c r="C8" s="153" t="s">
        <v>367</v>
      </c>
      <c r="D8" s="154" t="s">
        <v>533</v>
      </c>
      <c r="E8" s="155">
        <v>36284</v>
      </c>
      <c r="F8" s="156" t="s">
        <v>502</v>
      </c>
      <c r="G8" s="156" t="s">
        <v>503</v>
      </c>
      <c r="H8" s="157" t="s">
        <v>504</v>
      </c>
      <c r="I8" s="158">
        <v>8</v>
      </c>
      <c r="J8" s="46" t="s">
        <v>595</v>
      </c>
      <c r="K8" s="46" t="s">
        <v>595</v>
      </c>
      <c r="L8" s="46">
        <v>43.1</v>
      </c>
      <c r="M8" s="160">
        <v>3</v>
      </c>
      <c r="N8" s="46">
        <v>43.8</v>
      </c>
      <c r="O8" s="46">
        <v>41.97</v>
      </c>
      <c r="P8" s="46">
        <v>43.14</v>
      </c>
      <c r="Q8" s="159">
        <f>MAX(J8:L8,N8:P8)</f>
        <v>43.8</v>
      </c>
      <c r="R8" s="46"/>
      <c r="S8" s="156" t="s">
        <v>505</v>
      </c>
    </row>
    <row r="9" spans="1:36" ht="20.100000000000001" customHeight="1" x14ac:dyDescent="0.25">
      <c r="A9" s="152">
        <v>3</v>
      </c>
      <c r="B9" s="152"/>
      <c r="C9" s="153" t="s">
        <v>380</v>
      </c>
      <c r="D9" s="154" t="s">
        <v>525</v>
      </c>
      <c r="E9" s="155" t="s">
        <v>526</v>
      </c>
      <c r="F9" s="156" t="s">
        <v>19</v>
      </c>
      <c r="G9" s="156" t="s">
        <v>107</v>
      </c>
      <c r="H9" s="157"/>
      <c r="I9" s="158">
        <v>6</v>
      </c>
      <c r="J9" s="46" t="s">
        <v>595</v>
      </c>
      <c r="K9" s="46">
        <v>39.619999999999997</v>
      </c>
      <c r="L9" s="46">
        <v>41.85</v>
      </c>
      <c r="M9" s="160">
        <v>2</v>
      </c>
      <c r="N9" s="46">
        <v>41.5</v>
      </c>
      <c r="O9" s="46" t="s">
        <v>595</v>
      </c>
      <c r="P9" s="46" t="s">
        <v>595</v>
      </c>
      <c r="Q9" s="159">
        <f>MAX(J9:L9,N9:P9)</f>
        <v>41.85</v>
      </c>
      <c r="R9" s="46" t="str">
        <f>IF(ISBLANK(Q9),"",IF(Q9&lt;44,"",IF(Q9&gt;=65,"KSM",IF(Q9&gt;=58,"I A",IF(Q9&gt;=51,"II A",IF(Q9&gt;=44,"III A"))))))</f>
        <v/>
      </c>
      <c r="S9" s="156" t="s">
        <v>108</v>
      </c>
    </row>
    <row r="10" spans="1:36" ht="20.100000000000001" customHeight="1" x14ac:dyDescent="0.25">
      <c r="A10" s="152">
        <v>4</v>
      </c>
      <c r="B10" s="152"/>
      <c r="C10" s="153" t="s">
        <v>418</v>
      </c>
      <c r="D10" s="154" t="s">
        <v>523</v>
      </c>
      <c r="E10" s="155" t="s">
        <v>524</v>
      </c>
      <c r="F10" s="156" t="s">
        <v>42</v>
      </c>
      <c r="G10" s="156" t="s">
        <v>220</v>
      </c>
      <c r="H10" s="157" t="s">
        <v>303</v>
      </c>
      <c r="I10" s="158">
        <v>5</v>
      </c>
      <c r="J10" s="46">
        <v>41</v>
      </c>
      <c r="K10" s="46">
        <v>40.44</v>
      </c>
      <c r="L10" s="46">
        <v>39.74</v>
      </c>
      <c r="M10" s="160">
        <v>1</v>
      </c>
      <c r="N10" s="46" t="s">
        <v>595</v>
      </c>
      <c r="O10" s="46">
        <v>41.5</v>
      </c>
      <c r="P10" s="46" t="s">
        <v>595</v>
      </c>
      <c r="Q10" s="159">
        <f>MAX(J10:L10,N10:P10)</f>
        <v>41.5</v>
      </c>
      <c r="R10" s="46" t="str">
        <f>IF(ISBLANK(Q10),"",IF(Q10&lt;44,"",IF(Q10&gt;=65,"KSM",IF(Q10&gt;=58,"I A",IF(Q10&gt;=51,"II A",IF(Q10&gt;=44,"III A"))))))</f>
        <v/>
      </c>
      <c r="S10" s="156" t="s">
        <v>479</v>
      </c>
    </row>
  </sheetData>
  <sortState ref="A7:AJ10">
    <sortCondition ref="A7"/>
  </sortState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AJ14"/>
  <sheetViews>
    <sheetView showZeros="0" topLeftCell="A4" workbookViewId="0">
      <selection activeCell="D20" sqref="D20"/>
    </sheetView>
  </sheetViews>
  <sheetFormatPr defaultColWidth="9.109375" defaultRowHeight="13.2" x14ac:dyDescent="0.25"/>
  <cols>
    <col min="1" max="1" width="4.44140625" style="3" customWidth="1"/>
    <col min="2" max="2" width="4.88671875" style="3" hidden="1" customWidth="1"/>
    <col min="3" max="3" width="8.44140625" style="3" customWidth="1"/>
    <col min="4" max="4" width="13.109375" style="3" customWidth="1"/>
    <col min="5" max="5" width="9.109375" style="3" customWidth="1"/>
    <col min="6" max="6" width="9" style="3" customWidth="1"/>
    <col min="7" max="7" width="8" style="3" customWidth="1"/>
    <col min="8" max="8" width="8.5546875" style="3" customWidth="1"/>
    <col min="9" max="9" width="5.88671875" style="10" customWidth="1"/>
    <col min="10" max="12" width="5.5546875" style="12" customWidth="1"/>
    <col min="13" max="13" width="3.6640625" style="12" customWidth="1"/>
    <col min="14" max="16" width="5.5546875" style="12" customWidth="1"/>
    <col min="17" max="17" width="5.5546875" style="10" customWidth="1"/>
    <col min="18" max="18" width="5.33203125" style="10" customWidth="1"/>
    <col min="19" max="19" width="15.5546875" style="3" customWidth="1"/>
    <col min="20" max="20" width="4.109375" style="6" customWidth="1"/>
    <col min="21" max="16384" width="9.109375" style="3"/>
  </cols>
  <sheetData>
    <row r="1" spans="1:36" ht="21" x14ac:dyDescent="0.4">
      <c r="A1" s="44" t="s">
        <v>78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20" t="s">
        <v>63</v>
      </c>
      <c r="D4" s="120"/>
      <c r="E4" s="121"/>
      <c r="F4" s="122"/>
      <c r="G4" s="123" t="s">
        <v>64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596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s="31" customFormat="1" ht="20.100000000000001" customHeight="1" x14ac:dyDescent="0.3">
      <c r="A7" s="32">
        <v>1</v>
      </c>
      <c r="B7" s="33"/>
      <c r="C7" s="41" t="s">
        <v>314</v>
      </c>
      <c r="D7" s="42" t="s">
        <v>506</v>
      </c>
      <c r="E7" s="43" t="s">
        <v>507</v>
      </c>
      <c r="F7" s="40" t="s">
        <v>42</v>
      </c>
      <c r="G7" s="40" t="s">
        <v>220</v>
      </c>
      <c r="H7" s="34" t="s">
        <v>303</v>
      </c>
      <c r="I7" s="47">
        <v>12</v>
      </c>
      <c r="J7" s="39" t="s">
        <v>595</v>
      </c>
      <c r="K7" s="39">
        <v>47.11</v>
      </c>
      <c r="L7" s="39">
        <v>47.6</v>
      </c>
      <c r="M7" s="35">
        <v>8</v>
      </c>
      <c r="N7" s="39" t="s">
        <v>595</v>
      </c>
      <c r="O7" s="39">
        <v>47.23</v>
      </c>
      <c r="P7" s="39">
        <v>49.35</v>
      </c>
      <c r="Q7" s="38">
        <f t="shared" ref="Q7:Q14" si="0">MAX(J7:L7,N7:P7)</f>
        <v>49.35</v>
      </c>
      <c r="R7" s="39" t="s">
        <v>674</v>
      </c>
      <c r="S7" s="40" t="s">
        <v>479</v>
      </c>
      <c r="T7" s="30"/>
    </row>
    <row r="8" spans="1:36" s="31" customFormat="1" ht="20.100000000000001" customHeight="1" x14ac:dyDescent="0.3">
      <c r="A8" s="32">
        <v>2</v>
      </c>
      <c r="B8" s="33"/>
      <c r="C8" s="41" t="s">
        <v>520</v>
      </c>
      <c r="D8" s="42" t="s">
        <v>521</v>
      </c>
      <c r="E8" s="43" t="s">
        <v>522</v>
      </c>
      <c r="F8" s="40" t="s">
        <v>31</v>
      </c>
      <c r="G8" s="40" t="s">
        <v>284</v>
      </c>
      <c r="H8" s="34"/>
      <c r="I8" s="47">
        <v>8</v>
      </c>
      <c r="J8" s="39">
        <v>43.06</v>
      </c>
      <c r="K8" s="39">
        <v>39.659999999999997</v>
      </c>
      <c r="L8" s="39" t="s">
        <v>595</v>
      </c>
      <c r="M8" s="35">
        <v>7</v>
      </c>
      <c r="N8" s="39" t="s">
        <v>595</v>
      </c>
      <c r="O8" s="39" t="s">
        <v>595</v>
      </c>
      <c r="P8" s="39">
        <v>39.94</v>
      </c>
      <c r="Q8" s="38">
        <f t="shared" si="0"/>
        <v>43.06</v>
      </c>
      <c r="R8" s="39" t="s">
        <v>599</v>
      </c>
      <c r="S8" s="40" t="s">
        <v>285</v>
      </c>
      <c r="T8" s="30"/>
    </row>
    <row r="9" spans="1:36" s="31" customFormat="1" ht="20.100000000000001" customHeight="1" x14ac:dyDescent="0.3">
      <c r="A9" s="32">
        <v>3</v>
      </c>
      <c r="B9" s="33"/>
      <c r="C9" s="41" t="s">
        <v>512</v>
      </c>
      <c r="D9" s="42" t="s">
        <v>513</v>
      </c>
      <c r="E9" s="43" t="s">
        <v>514</v>
      </c>
      <c r="F9" s="40" t="s">
        <v>219</v>
      </c>
      <c r="G9" s="40" t="s">
        <v>220</v>
      </c>
      <c r="H9" s="34" t="s">
        <v>303</v>
      </c>
      <c r="I9" s="47">
        <v>6</v>
      </c>
      <c r="J9" s="39" t="s">
        <v>595</v>
      </c>
      <c r="K9" s="39">
        <v>41.83</v>
      </c>
      <c r="L9" s="39" t="s">
        <v>595</v>
      </c>
      <c r="M9" s="35">
        <v>6</v>
      </c>
      <c r="N9" s="39">
        <v>41.08</v>
      </c>
      <c r="O9" s="39" t="s">
        <v>595</v>
      </c>
      <c r="P9" s="39" t="s">
        <v>595</v>
      </c>
      <c r="Q9" s="38">
        <f t="shared" si="0"/>
        <v>41.83</v>
      </c>
      <c r="R9" s="39" t="s">
        <v>599</v>
      </c>
      <c r="S9" s="40" t="s">
        <v>479</v>
      </c>
      <c r="T9" s="30"/>
    </row>
    <row r="10" spans="1:36" s="31" customFormat="1" ht="20.100000000000001" customHeight="1" x14ac:dyDescent="0.3">
      <c r="A10" s="32">
        <v>4</v>
      </c>
      <c r="B10" s="33"/>
      <c r="C10" s="41" t="s">
        <v>334</v>
      </c>
      <c r="D10" s="42" t="s">
        <v>508</v>
      </c>
      <c r="E10" s="43" t="s">
        <v>509</v>
      </c>
      <c r="F10" s="40" t="s">
        <v>219</v>
      </c>
      <c r="G10" s="40" t="s">
        <v>220</v>
      </c>
      <c r="H10" s="34" t="s">
        <v>303</v>
      </c>
      <c r="I10" s="47">
        <v>5</v>
      </c>
      <c r="J10" s="39" t="s">
        <v>595</v>
      </c>
      <c r="K10" s="39">
        <v>37.54</v>
      </c>
      <c r="L10" s="39" t="s">
        <v>595</v>
      </c>
      <c r="M10" s="35">
        <v>5</v>
      </c>
      <c r="N10" s="39" t="s">
        <v>595</v>
      </c>
      <c r="O10" s="39">
        <v>34.47</v>
      </c>
      <c r="P10" s="39" t="s">
        <v>595</v>
      </c>
      <c r="Q10" s="38">
        <f t="shared" si="0"/>
        <v>37.54</v>
      </c>
      <c r="R10" s="39" t="s">
        <v>600</v>
      </c>
      <c r="S10" s="40" t="s">
        <v>479</v>
      </c>
      <c r="T10" s="30"/>
    </row>
    <row r="11" spans="1:36" s="31" customFormat="1" ht="20.100000000000001" customHeight="1" x14ac:dyDescent="0.3">
      <c r="A11" s="32">
        <v>5</v>
      </c>
      <c r="B11" s="33"/>
      <c r="C11" s="41" t="s">
        <v>367</v>
      </c>
      <c r="D11" s="42" t="s">
        <v>517</v>
      </c>
      <c r="E11" s="43" t="s">
        <v>518</v>
      </c>
      <c r="F11" s="40" t="s">
        <v>19</v>
      </c>
      <c r="G11" s="40" t="s">
        <v>107</v>
      </c>
      <c r="H11" s="34"/>
      <c r="I11" s="47">
        <v>4</v>
      </c>
      <c r="J11" s="39" t="s">
        <v>595</v>
      </c>
      <c r="K11" s="39">
        <v>35.950000000000003</v>
      </c>
      <c r="L11" s="39">
        <v>33.79</v>
      </c>
      <c r="M11" s="35">
        <v>4</v>
      </c>
      <c r="N11" s="39" t="s">
        <v>595</v>
      </c>
      <c r="O11" s="39">
        <v>31.8</v>
      </c>
      <c r="P11" s="39" t="s">
        <v>595</v>
      </c>
      <c r="Q11" s="38">
        <f t="shared" si="0"/>
        <v>35.950000000000003</v>
      </c>
      <c r="R11" s="39" t="s">
        <v>600</v>
      </c>
      <c r="S11" s="40" t="s">
        <v>108</v>
      </c>
      <c r="T11" s="30"/>
    </row>
    <row r="12" spans="1:36" s="31" customFormat="1" ht="20.100000000000001" customHeight="1" x14ac:dyDescent="0.3">
      <c r="A12" s="32">
        <v>6</v>
      </c>
      <c r="B12" s="33"/>
      <c r="C12" s="41" t="s">
        <v>425</v>
      </c>
      <c r="D12" s="42" t="s">
        <v>515</v>
      </c>
      <c r="E12" s="43" t="s">
        <v>516</v>
      </c>
      <c r="F12" s="40" t="s">
        <v>219</v>
      </c>
      <c r="G12" s="40" t="s">
        <v>220</v>
      </c>
      <c r="H12" s="34" t="s">
        <v>303</v>
      </c>
      <c r="I12" s="47">
        <v>3</v>
      </c>
      <c r="J12" s="39">
        <v>31.49</v>
      </c>
      <c r="K12" s="39">
        <v>33.5</v>
      </c>
      <c r="L12" s="39" t="s">
        <v>595</v>
      </c>
      <c r="M12" s="35">
        <v>3</v>
      </c>
      <c r="N12" s="39" t="s">
        <v>595</v>
      </c>
      <c r="O12" s="39">
        <v>33.43</v>
      </c>
      <c r="P12" s="39" t="s">
        <v>595</v>
      </c>
      <c r="Q12" s="38">
        <f t="shared" si="0"/>
        <v>33.5</v>
      </c>
      <c r="R12" s="39" t="s">
        <v>640</v>
      </c>
      <c r="S12" s="40" t="s">
        <v>479</v>
      </c>
      <c r="T12" s="30"/>
    </row>
    <row r="13" spans="1:36" s="31" customFormat="1" ht="20.100000000000001" customHeight="1" x14ac:dyDescent="0.3">
      <c r="A13" s="32">
        <v>7</v>
      </c>
      <c r="B13" s="33"/>
      <c r="C13" s="41" t="s">
        <v>402</v>
      </c>
      <c r="D13" s="42" t="s">
        <v>510</v>
      </c>
      <c r="E13" s="43" t="s">
        <v>511</v>
      </c>
      <c r="F13" s="40" t="s">
        <v>219</v>
      </c>
      <c r="G13" s="40" t="s">
        <v>220</v>
      </c>
      <c r="H13" s="34" t="s">
        <v>303</v>
      </c>
      <c r="I13" s="47">
        <v>2</v>
      </c>
      <c r="J13" s="39">
        <v>27.12</v>
      </c>
      <c r="K13" s="39" t="s">
        <v>595</v>
      </c>
      <c r="L13" s="39">
        <v>29.32</v>
      </c>
      <c r="M13" s="35">
        <v>2</v>
      </c>
      <c r="N13" s="39" t="s">
        <v>595</v>
      </c>
      <c r="O13" s="39">
        <v>27.97</v>
      </c>
      <c r="P13" s="39" t="s">
        <v>595</v>
      </c>
      <c r="Q13" s="38">
        <f t="shared" si="0"/>
        <v>29.32</v>
      </c>
      <c r="R13" s="39"/>
      <c r="S13" s="40" t="s">
        <v>479</v>
      </c>
      <c r="T13" s="30"/>
    </row>
    <row r="14" spans="1:36" s="31" customFormat="1" ht="20.100000000000001" customHeight="1" x14ac:dyDescent="0.3">
      <c r="A14" s="32">
        <v>8</v>
      </c>
      <c r="B14" s="33"/>
      <c r="C14" s="41" t="s">
        <v>429</v>
      </c>
      <c r="D14" s="42" t="s">
        <v>377</v>
      </c>
      <c r="E14" s="43" t="s">
        <v>519</v>
      </c>
      <c r="F14" s="40" t="s">
        <v>31</v>
      </c>
      <c r="G14" s="40" t="s">
        <v>284</v>
      </c>
      <c r="H14" s="34"/>
      <c r="I14" s="47">
        <v>1</v>
      </c>
      <c r="J14" s="39">
        <v>25.5</v>
      </c>
      <c r="K14" s="39" t="s">
        <v>595</v>
      </c>
      <c r="L14" s="39">
        <v>26.59</v>
      </c>
      <c r="M14" s="35">
        <v>1</v>
      </c>
      <c r="N14" s="39" t="s">
        <v>595</v>
      </c>
      <c r="O14" s="39">
        <v>24.86</v>
      </c>
      <c r="P14" s="39">
        <v>25.7</v>
      </c>
      <c r="Q14" s="38">
        <f t="shared" si="0"/>
        <v>26.59</v>
      </c>
      <c r="R14" s="39"/>
      <c r="S14" s="40" t="s">
        <v>285</v>
      </c>
      <c r="T14" s="30"/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AJ15"/>
  <sheetViews>
    <sheetView showZeros="0" workbookViewId="0">
      <selection activeCell="D18" sqref="D18"/>
    </sheetView>
  </sheetViews>
  <sheetFormatPr defaultColWidth="9.109375" defaultRowHeight="13.2" x14ac:dyDescent="0.25"/>
  <cols>
    <col min="1" max="1" width="4" style="3" customWidth="1"/>
    <col min="2" max="2" width="4.88671875" style="3" hidden="1" customWidth="1"/>
    <col min="3" max="3" width="9.109375" style="3" customWidth="1"/>
    <col min="4" max="4" width="11.44140625" style="3" customWidth="1"/>
    <col min="5" max="5" width="9.33203125" style="3" customWidth="1"/>
    <col min="6" max="6" width="8.88671875" style="3" customWidth="1"/>
    <col min="7" max="7" width="9.109375" style="3" customWidth="1"/>
    <col min="8" max="8" width="8.109375" style="3" customWidth="1"/>
    <col min="9" max="9" width="5.88671875" style="10" customWidth="1"/>
    <col min="10" max="12" width="5.5546875" style="12" customWidth="1"/>
    <col min="13" max="13" width="3.6640625" style="12" customWidth="1"/>
    <col min="14" max="16" width="5.5546875" style="12" customWidth="1"/>
    <col min="17" max="17" width="5.5546875" style="10" customWidth="1"/>
    <col min="18" max="18" width="5.33203125" style="10" customWidth="1"/>
    <col min="19" max="19" width="16.88671875" style="3" customWidth="1"/>
    <col min="20" max="20" width="4.109375" style="6" hidden="1" customWidth="1"/>
    <col min="21" max="16384" width="9.109375" style="3"/>
  </cols>
  <sheetData>
    <row r="1" spans="1:36" ht="21" x14ac:dyDescent="0.4">
      <c r="A1" s="44" t="s">
        <v>79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20" t="s">
        <v>65</v>
      </c>
      <c r="D4" s="120"/>
      <c r="E4" s="121"/>
      <c r="F4" s="122"/>
      <c r="G4" s="123" t="s">
        <v>66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596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 t="s">
        <v>12</v>
      </c>
    </row>
    <row r="7" spans="1:36" s="31" customFormat="1" ht="20.100000000000001" customHeight="1" x14ac:dyDescent="0.3">
      <c r="A7" s="32">
        <v>1</v>
      </c>
      <c r="B7" s="33"/>
      <c r="C7" s="41" t="s">
        <v>476</v>
      </c>
      <c r="D7" s="42" t="s">
        <v>477</v>
      </c>
      <c r="E7" s="43" t="s">
        <v>478</v>
      </c>
      <c r="F7" s="40" t="s">
        <v>219</v>
      </c>
      <c r="G7" s="40" t="s">
        <v>220</v>
      </c>
      <c r="H7" s="34" t="s">
        <v>303</v>
      </c>
      <c r="I7" s="47">
        <v>12</v>
      </c>
      <c r="J7" s="39" t="s">
        <v>658</v>
      </c>
      <c r="K7" s="39" t="s">
        <v>595</v>
      </c>
      <c r="L7" s="39" t="s">
        <v>659</v>
      </c>
      <c r="M7" s="35" t="s">
        <v>568</v>
      </c>
      <c r="N7" s="39" t="s">
        <v>660</v>
      </c>
      <c r="O7" s="39" t="s">
        <v>661</v>
      </c>
      <c r="P7" s="39" t="s">
        <v>662</v>
      </c>
      <c r="Q7" s="38" t="s">
        <v>660</v>
      </c>
      <c r="R7" s="39" t="s">
        <v>599</v>
      </c>
      <c r="S7" s="40" t="s">
        <v>479</v>
      </c>
      <c r="T7" s="30"/>
    </row>
    <row r="8" spans="1:36" s="31" customFormat="1" ht="20.100000000000001" customHeight="1" x14ac:dyDescent="0.3">
      <c r="A8" s="32">
        <v>2</v>
      </c>
      <c r="B8" s="33"/>
      <c r="C8" s="41" t="s">
        <v>487</v>
      </c>
      <c r="D8" s="42" t="s">
        <v>488</v>
      </c>
      <c r="E8" s="43" t="s">
        <v>489</v>
      </c>
      <c r="F8" s="40" t="s">
        <v>19</v>
      </c>
      <c r="G8" s="40" t="s">
        <v>107</v>
      </c>
      <c r="H8" s="34"/>
      <c r="I8" s="47">
        <v>8</v>
      </c>
      <c r="J8" s="39" t="s">
        <v>595</v>
      </c>
      <c r="K8" s="39" t="s">
        <v>595</v>
      </c>
      <c r="L8" s="39" t="s">
        <v>663</v>
      </c>
      <c r="M8" s="35" t="s">
        <v>593</v>
      </c>
      <c r="N8" s="39" t="s">
        <v>664</v>
      </c>
      <c r="O8" s="39" t="s">
        <v>595</v>
      </c>
      <c r="P8" s="39" t="s">
        <v>595</v>
      </c>
      <c r="Q8" s="38" t="s">
        <v>664</v>
      </c>
      <c r="R8" s="39" t="s">
        <v>600</v>
      </c>
      <c r="S8" s="40" t="s">
        <v>280</v>
      </c>
      <c r="T8" s="30" t="s">
        <v>69</v>
      </c>
    </row>
    <row r="9" spans="1:36" s="31" customFormat="1" ht="20.100000000000001" customHeight="1" x14ac:dyDescent="0.3">
      <c r="A9" s="32">
        <v>3</v>
      </c>
      <c r="B9" s="33"/>
      <c r="C9" s="41" t="s">
        <v>350</v>
      </c>
      <c r="D9" s="42" t="s">
        <v>490</v>
      </c>
      <c r="E9" s="43" t="s">
        <v>491</v>
      </c>
      <c r="F9" s="40" t="s">
        <v>19</v>
      </c>
      <c r="G9" s="40" t="s">
        <v>107</v>
      </c>
      <c r="H9" s="34"/>
      <c r="I9" s="47">
        <v>6</v>
      </c>
      <c r="J9" s="39" t="s">
        <v>668</v>
      </c>
      <c r="K9" s="39" t="s">
        <v>669</v>
      </c>
      <c r="L9" s="39" t="s">
        <v>670</v>
      </c>
      <c r="M9" s="35" t="s">
        <v>575</v>
      </c>
      <c r="N9" s="39" t="s">
        <v>671</v>
      </c>
      <c r="O9" s="39" t="s">
        <v>672</v>
      </c>
      <c r="P9" s="39" t="s">
        <v>595</v>
      </c>
      <c r="Q9" s="38" t="s">
        <v>670</v>
      </c>
      <c r="R9" s="39" t="s">
        <v>640</v>
      </c>
      <c r="S9" s="40" t="s">
        <v>108</v>
      </c>
      <c r="T9" s="30"/>
    </row>
    <row r="10" spans="1:36" s="31" customFormat="1" ht="20.100000000000001" customHeight="1" x14ac:dyDescent="0.3">
      <c r="A10" s="32">
        <v>4</v>
      </c>
      <c r="B10" s="33"/>
      <c r="C10" s="41" t="s">
        <v>500</v>
      </c>
      <c r="D10" s="42" t="s">
        <v>501</v>
      </c>
      <c r="E10" s="45">
        <v>38026</v>
      </c>
      <c r="F10" s="40" t="s">
        <v>502</v>
      </c>
      <c r="G10" s="40" t="s">
        <v>503</v>
      </c>
      <c r="H10" s="34" t="s">
        <v>504</v>
      </c>
      <c r="I10" s="47">
        <v>5</v>
      </c>
      <c r="J10" s="39" t="s">
        <v>651</v>
      </c>
      <c r="K10" s="39" t="s">
        <v>652</v>
      </c>
      <c r="L10" s="39" t="s">
        <v>595</v>
      </c>
      <c r="M10" s="35" t="s">
        <v>580</v>
      </c>
      <c r="N10" s="39" t="s">
        <v>653</v>
      </c>
      <c r="O10" s="39" t="s">
        <v>654</v>
      </c>
      <c r="P10" s="39" t="s">
        <v>595</v>
      </c>
      <c r="Q10" s="38" t="s">
        <v>652</v>
      </c>
      <c r="R10" s="39" t="s">
        <v>640</v>
      </c>
      <c r="S10" s="40" t="s">
        <v>505</v>
      </c>
      <c r="T10" s="30"/>
    </row>
    <row r="11" spans="1:36" s="31" customFormat="1" ht="20.100000000000001" customHeight="1" x14ac:dyDescent="0.3">
      <c r="A11" s="32">
        <v>5</v>
      </c>
      <c r="B11" s="33"/>
      <c r="C11" s="41" t="s">
        <v>391</v>
      </c>
      <c r="D11" s="42" t="s">
        <v>498</v>
      </c>
      <c r="E11" s="43" t="s">
        <v>499</v>
      </c>
      <c r="F11" s="40" t="s">
        <v>330</v>
      </c>
      <c r="G11" s="40" t="s">
        <v>284</v>
      </c>
      <c r="H11" s="34"/>
      <c r="I11" s="47" t="s">
        <v>90</v>
      </c>
      <c r="J11" s="39" t="s">
        <v>645</v>
      </c>
      <c r="K11" s="39" t="s">
        <v>646</v>
      </c>
      <c r="L11" s="39" t="s">
        <v>647</v>
      </c>
      <c r="M11" s="35" t="s">
        <v>550</v>
      </c>
      <c r="N11" s="39" t="s">
        <v>648</v>
      </c>
      <c r="O11" s="39" t="s">
        <v>649</v>
      </c>
      <c r="P11" s="39" t="s">
        <v>650</v>
      </c>
      <c r="Q11" s="38" t="s">
        <v>646</v>
      </c>
      <c r="R11" s="39" t="s">
        <v>640</v>
      </c>
      <c r="S11" s="40" t="s">
        <v>285</v>
      </c>
      <c r="T11" s="30"/>
    </row>
    <row r="12" spans="1:36" s="31" customFormat="1" ht="20.100000000000001" customHeight="1" x14ac:dyDescent="0.3">
      <c r="A12" s="32">
        <v>6</v>
      </c>
      <c r="B12" s="33"/>
      <c r="C12" s="41" t="s">
        <v>483</v>
      </c>
      <c r="D12" s="42" t="s">
        <v>484</v>
      </c>
      <c r="E12" s="43" t="s">
        <v>485</v>
      </c>
      <c r="F12" s="40" t="s">
        <v>219</v>
      </c>
      <c r="G12" s="40" t="s">
        <v>220</v>
      </c>
      <c r="H12" s="34" t="s">
        <v>303</v>
      </c>
      <c r="I12" s="47">
        <v>4</v>
      </c>
      <c r="J12" s="39" t="s">
        <v>665</v>
      </c>
      <c r="K12" s="39" t="s">
        <v>595</v>
      </c>
      <c r="L12" s="39" t="s">
        <v>595</v>
      </c>
      <c r="M12" s="35" t="s">
        <v>557</v>
      </c>
      <c r="N12" s="39" t="s">
        <v>666</v>
      </c>
      <c r="O12" s="39" t="s">
        <v>667</v>
      </c>
      <c r="P12" s="39" t="s">
        <v>595</v>
      </c>
      <c r="Q12" s="38" t="s">
        <v>667</v>
      </c>
      <c r="R12" s="39" t="s">
        <v>640</v>
      </c>
      <c r="S12" s="40" t="s">
        <v>479</v>
      </c>
      <c r="T12" s="30" t="s">
        <v>68</v>
      </c>
    </row>
    <row r="13" spans="1:36" s="31" customFormat="1" ht="20.100000000000001" customHeight="1" x14ac:dyDescent="0.3">
      <c r="A13" s="32">
        <v>7</v>
      </c>
      <c r="B13" s="33"/>
      <c r="C13" s="41" t="s">
        <v>492</v>
      </c>
      <c r="D13" s="42" t="s">
        <v>493</v>
      </c>
      <c r="E13" s="43" t="s">
        <v>494</v>
      </c>
      <c r="F13" s="40" t="s">
        <v>19</v>
      </c>
      <c r="G13" s="40" t="s">
        <v>107</v>
      </c>
      <c r="H13" s="34"/>
      <c r="I13" s="47">
        <v>3</v>
      </c>
      <c r="J13" s="39" t="s">
        <v>595</v>
      </c>
      <c r="K13" s="39" t="s">
        <v>595</v>
      </c>
      <c r="L13" s="39" t="s">
        <v>595</v>
      </c>
      <c r="M13" s="35" t="s">
        <v>564</v>
      </c>
      <c r="N13" s="39" t="s">
        <v>595</v>
      </c>
      <c r="O13" s="39" t="s">
        <v>657</v>
      </c>
      <c r="P13" s="39" t="s">
        <v>595</v>
      </c>
      <c r="Q13" s="38" t="s">
        <v>657</v>
      </c>
      <c r="R13" s="39"/>
      <c r="S13" s="40" t="s">
        <v>108</v>
      </c>
      <c r="T13" s="30"/>
    </row>
    <row r="14" spans="1:36" s="31" customFormat="1" ht="20.100000000000001" customHeight="1" x14ac:dyDescent="0.3">
      <c r="A14" s="32">
        <v>8</v>
      </c>
      <c r="B14" s="33"/>
      <c r="C14" s="41" t="s">
        <v>480</v>
      </c>
      <c r="D14" s="42" t="s">
        <v>481</v>
      </c>
      <c r="E14" s="43" t="s">
        <v>482</v>
      </c>
      <c r="F14" s="40" t="s">
        <v>219</v>
      </c>
      <c r="G14" s="40" t="s">
        <v>220</v>
      </c>
      <c r="H14" s="34" t="s">
        <v>303</v>
      </c>
      <c r="I14" s="47">
        <v>2</v>
      </c>
      <c r="J14" s="39" t="s">
        <v>595</v>
      </c>
      <c r="K14" s="39" t="s">
        <v>595</v>
      </c>
      <c r="L14" s="39" t="s">
        <v>595</v>
      </c>
      <c r="M14" s="35" t="s">
        <v>586</v>
      </c>
      <c r="N14" s="39" t="s">
        <v>655</v>
      </c>
      <c r="O14" s="39" t="s">
        <v>595</v>
      </c>
      <c r="P14" s="39" t="s">
        <v>656</v>
      </c>
      <c r="Q14" s="38" t="s">
        <v>656</v>
      </c>
      <c r="R14" s="39"/>
      <c r="S14" s="40" t="s">
        <v>479</v>
      </c>
      <c r="T14" s="30" t="s">
        <v>67</v>
      </c>
    </row>
    <row r="15" spans="1:36" s="31" customFormat="1" ht="20.100000000000001" customHeight="1" x14ac:dyDescent="0.3">
      <c r="A15" s="32"/>
      <c r="B15" s="33"/>
      <c r="C15" s="41" t="s">
        <v>495</v>
      </c>
      <c r="D15" s="42" t="s">
        <v>496</v>
      </c>
      <c r="E15" s="43" t="s">
        <v>497</v>
      </c>
      <c r="F15" s="40" t="s">
        <v>330</v>
      </c>
      <c r="G15" s="40" t="s">
        <v>284</v>
      </c>
      <c r="H15" s="34"/>
      <c r="I15" s="47" t="s">
        <v>90</v>
      </c>
      <c r="J15" s="39"/>
      <c r="K15" s="39"/>
      <c r="L15" s="39"/>
      <c r="M15" s="35"/>
      <c r="N15" s="39"/>
      <c r="O15" s="39"/>
      <c r="P15" s="39"/>
      <c r="Q15" s="38" t="s">
        <v>601</v>
      </c>
      <c r="R15" s="39"/>
      <c r="S15" s="40" t="s">
        <v>285</v>
      </c>
      <c r="T15" s="30"/>
    </row>
  </sheetData>
  <sortState ref="A7:AJ15">
    <sortCondition descending="1" ref="Q7:Q15"/>
  </sortState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AK12"/>
  <sheetViews>
    <sheetView showZeros="0" workbookViewId="0">
      <selection activeCell="D19" sqref="D19"/>
    </sheetView>
  </sheetViews>
  <sheetFormatPr defaultColWidth="9.109375" defaultRowHeight="13.2" x14ac:dyDescent="0.25"/>
  <cols>
    <col min="1" max="2" width="4.44140625" style="3" customWidth="1"/>
    <col min="3" max="3" width="6.6640625" style="3" customWidth="1"/>
    <col min="4" max="4" width="12" style="3" customWidth="1"/>
    <col min="5" max="5" width="9.109375" style="3" customWidth="1"/>
    <col min="6" max="6" width="8.44140625" style="3" customWidth="1"/>
    <col min="7" max="7" width="8.109375" style="3" customWidth="1"/>
    <col min="8" max="8" width="11.6640625" style="3" customWidth="1"/>
    <col min="9" max="9" width="5" style="3" customWidth="1"/>
    <col min="10" max="10" width="5" style="50" customWidth="1"/>
    <col min="11" max="13" width="5" style="12" customWidth="1"/>
    <col min="14" max="14" width="3.44140625" style="12" customWidth="1"/>
    <col min="15" max="17" width="5" style="12" customWidth="1"/>
    <col min="18" max="18" width="5.5546875" style="50" customWidth="1"/>
    <col min="19" max="19" width="5.33203125" style="10" customWidth="1"/>
    <col min="20" max="20" width="16.6640625" style="3" customWidth="1"/>
    <col min="21" max="21" width="4.109375" style="48" customWidth="1"/>
    <col min="22" max="16384" width="9.109375" style="3"/>
  </cols>
  <sheetData>
    <row r="1" spans="1:37" ht="21" x14ac:dyDescent="0.4">
      <c r="A1" s="44" t="s">
        <v>74</v>
      </c>
      <c r="B1" s="1"/>
      <c r="C1" s="2"/>
      <c r="E1" s="2"/>
      <c r="F1" s="2"/>
      <c r="G1" s="2"/>
      <c r="J1" s="12"/>
      <c r="K1" s="3"/>
      <c r="L1" s="4"/>
      <c r="M1" s="3"/>
      <c r="N1" s="3"/>
      <c r="O1" s="3"/>
      <c r="P1" s="3"/>
      <c r="Q1" s="3"/>
      <c r="R1" s="12"/>
      <c r="S1" s="3"/>
      <c r="T1" s="5"/>
    </row>
    <row r="2" spans="1:37" ht="17.399999999999999" x14ac:dyDescent="0.3">
      <c r="A2" s="44" t="s">
        <v>75</v>
      </c>
      <c r="B2" s="7"/>
      <c r="C2" s="8"/>
      <c r="E2" s="2"/>
      <c r="F2" s="2"/>
      <c r="G2" s="2"/>
      <c r="J2" s="12"/>
      <c r="K2" s="3"/>
      <c r="L2" s="3"/>
      <c r="M2" s="3"/>
      <c r="N2" s="3"/>
      <c r="O2" s="3"/>
      <c r="P2" s="3"/>
      <c r="Q2" s="3"/>
      <c r="R2" s="12"/>
      <c r="S2" s="3"/>
      <c r="T2" s="11" t="s">
        <v>80</v>
      </c>
      <c r="U2" s="49"/>
    </row>
    <row r="3" spans="1:37" ht="16.5" customHeight="1" x14ac:dyDescent="0.3">
      <c r="A3" s="10"/>
      <c r="B3" s="10"/>
      <c r="C3" s="8"/>
      <c r="E3" s="2"/>
      <c r="F3" s="2"/>
      <c r="G3" s="2"/>
      <c r="J3" s="12"/>
      <c r="K3" s="3"/>
      <c r="L3" s="3"/>
      <c r="M3" s="3"/>
      <c r="N3" s="3"/>
      <c r="O3" s="3"/>
      <c r="P3" s="3"/>
      <c r="Q3" s="3"/>
      <c r="R3" s="12"/>
      <c r="S3" s="3"/>
      <c r="T3" s="9" t="s">
        <v>76</v>
      </c>
    </row>
    <row r="4" spans="1:37" s="14" customFormat="1" ht="18" thickBot="1" x14ac:dyDescent="0.35">
      <c r="A4" s="12"/>
      <c r="B4" s="12"/>
      <c r="C4" s="13" t="s">
        <v>61</v>
      </c>
      <c r="D4" s="13"/>
      <c r="E4" s="12"/>
      <c r="H4" s="15"/>
      <c r="I4" s="15"/>
      <c r="J4" s="12"/>
      <c r="K4" s="16"/>
      <c r="L4" s="12"/>
      <c r="M4" s="12"/>
      <c r="N4" s="12"/>
      <c r="O4" s="12"/>
      <c r="P4" s="12"/>
      <c r="Q4" s="12"/>
      <c r="R4" s="12"/>
      <c r="S4" s="12"/>
      <c r="T4" s="17"/>
      <c r="U4" s="48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3.8" thickBot="1" x14ac:dyDescent="0.3">
      <c r="K5" s="195" t="s">
        <v>0</v>
      </c>
      <c r="L5" s="196"/>
      <c r="M5" s="196"/>
      <c r="N5" s="196"/>
      <c r="O5" s="196"/>
      <c r="P5" s="196"/>
      <c r="Q5" s="197"/>
    </row>
    <row r="6" spans="1:37" s="31" customFormat="1" ht="26.25" customHeight="1" thickBot="1" x14ac:dyDescent="0.35">
      <c r="A6" s="163" t="s">
        <v>642</v>
      </c>
      <c r="B6" s="163" t="s">
        <v>85</v>
      </c>
      <c r="C6" s="20" t="s">
        <v>2</v>
      </c>
      <c r="D6" s="51" t="s">
        <v>3</v>
      </c>
      <c r="E6" s="52" t="s">
        <v>4</v>
      </c>
      <c r="F6" s="53" t="s">
        <v>5</v>
      </c>
      <c r="G6" s="23" t="s">
        <v>86</v>
      </c>
      <c r="H6" s="53" t="s">
        <v>6</v>
      </c>
      <c r="I6" s="162" t="s">
        <v>83</v>
      </c>
      <c r="J6" s="162" t="s">
        <v>84</v>
      </c>
      <c r="K6" s="25">
        <v>1</v>
      </c>
      <c r="L6" s="26">
        <v>2</v>
      </c>
      <c r="M6" s="26">
        <v>3</v>
      </c>
      <c r="N6" s="27" t="s">
        <v>8</v>
      </c>
      <c r="O6" s="26">
        <v>4</v>
      </c>
      <c r="P6" s="26">
        <v>5</v>
      </c>
      <c r="Q6" s="28">
        <v>6</v>
      </c>
      <c r="R6" s="18" t="s">
        <v>9</v>
      </c>
      <c r="S6" s="29" t="s">
        <v>10</v>
      </c>
      <c r="T6" s="24" t="s">
        <v>11</v>
      </c>
      <c r="U6" s="49"/>
    </row>
    <row r="7" spans="1:37" s="31" customFormat="1" ht="20.100000000000001" customHeight="1" x14ac:dyDescent="0.3">
      <c r="A7" s="33">
        <v>1</v>
      </c>
      <c r="B7" s="33"/>
      <c r="C7" s="41" t="s">
        <v>268</v>
      </c>
      <c r="D7" s="42" t="s">
        <v>269</v>
      </c>
      <c r="E7" s="43" t="s">
        <v>270</v>
      </c>
      <c r="F7" s="40" t="s">
        <v>25</v>
      </c>
      <c r="G7" s="40" t="s">
        <v>149</v>
      </c>
      <c r="H7" s="34" t="s">
        <v>271</v>
      </c>
      <c r="I7" s="117" t="s">
        <v>673</v>
      </c>
      <c r="J7" s="47"/>
      <c r="K7" s="39">
        <v>53.46</v>
      </c>
      <c r="L7" s="39" t="s">
        <v>595</v>
      </c>
      <c r="M7" s="39" t="s">
        <v>595</v>
      </c>
      <c r="N7" s="35">
        <v>6</v>
      </c>
      <c r="O7" s="39" t="s">
        <v>595</v>
      </c>
      <c r="P7" s="39">
        <v>51.05</v>
      </c>
      <c r="Q7" s="39" t="s">
        <v>595</v>
      </c>
      <c r="R7" s="38">
        <f t="shared" ref="R7:R12" si="0">MAX(K7:M7,O7:Q7)</f>
        <v>53.46</v>
      </c>
      <c r="S7" s="39" t="str">
        <f t="shared" ref="S7:S12" si="1">IF(ISBLANK(R7),"",IF(R7&lt;27,"",IF(R7&gt;=59,"TSM",IF(R7&gt;=54,"SM",IF(R7&gt;=48,"KSM",IF(R7&gt;=41,"I A",IF(R7&gt;=33,"II A",IF(R7&gt;=27,"III A"))))))))</f>
        <v>KSM</v>
      </c>
      <c r="T7" s="40" t="s">
        <v>272</v>
      </c>
      <c r="U7" s="49"/>
    </row>
    <row r="8" spans="1:37" s="31" customFormat="1" ht="20.100000000000001" customHeight="1" x14ac:dyDescent="0.3">
      <c r="A8" s="33">
        <v>2</v>
      </c>
      <c r="B8" s="33"/>
      <c r="C8" s="41" t="s">
        <v>92</v>
      </c>
      <c r="D8" s="42" t="s">
        <v>263</v>
      </c>
      <c r="E8" s="43" t="s">
        <v>264</v>
      </c>
      <c r="F8" s="40" t="s">
        <v>219</v>
      </c>
      <c r="G8" s="40"/>
      <c r="H8" s="34" t="s">
        <v>276</v>
      </c>
      <c r="I8" s="117" t="s">
        <v>568</v>
      </c>
      <c r="J8" s="47"/>
      <c r="K8" s="39" t="s">
        <v>595</v>
      </c>
      <c r="L8" s="39">
        <v>45.82</v>
      </c>
      <c r="M8" s="39">
        <v>46.95</v>
      </c>
      <c r="N8" s="35">
        <v>5</v>
      </c>
      <c r="O8" s="39">
        <v>45.09</v>
      </c>
      <c r="P8" s="39">
        <v>47.37</v>
      </c>
      <c r="Q8" s="39">
        <v>47.45</v>
      </c>
      <c r="R8" s="38">
        <f t="shared" si="0"/>
        <v>47.45</v>
      </c>
      <c r="S8" s="39" t="str">
        <f t="shared" si="1"/>
        <v>I A</v>
      </c>
      <c r="T8" s="40" t="s">
        <v>265</v>
      </c>
      <c r="U8" s="49"/>
    </row>
    <row r="9" spans="1:37" s="31" customFormat="1" ht="20.100000000000001" customHeight="1" x14ac:dyDescent="0.3">
      <c r="A9" s="33">
        <v>3</v>
      </c>
      <c r="B9" s="33"/>
      <c r="C9" s="41" t="s">
        <v>238</v>
      </c>
      <c r="D9" s="42" t="s">
        <v>260</v>
      </c>
      <c r="E9" s="45">
        <v>35739</v>
      </c>
      <c r="F9" s="40" t="s">
        <v>25</v>
      </c>
      <c r="G9" s="40" t="s">
        <v>149</v>
      </c>
      <c r="H9" s="34" t="s">
        <v>168</v>
      </c>
      <c r="I9" s="117" t="s">
        <v>593</v>
      </c>
      <c r="J9" s="47"/>
      <c r="K9" s="39">
        <v>41.91</v>
      </c>
      <c r="L9" s="39">
        <v>40.880000000000003</v>
      </c>
      <c r="M9" s="39">
        <v>39.450000000000003</v>
      </c>
      <c r="N9" s="35">
        <v>4</v>
      </c>
      <c r="O9" s="39">
        <v>41.72</v>
      </c>
      <c r="P9" s="39">
        <v>39.74</v>
      </c>
      <c r="Q9" s="39">
        <v>40.79</v>
      </c>
      <c r="R9" s="38">
        <f t="shared" si="0"/>
        <v>41.91</v>
      </c>
      <c r="S9" s="39" t="str">
        <f t="shared" si="1"/>
        <v>I A</v>
      </c>
      <c r="T9" s="40" t="s">
        <v>150</v>
      </c>
      <c r="U9" s="49"/>
    </row>
    <row r="10" spans="1:37" s="31" customFormat="1" ht="20.100000000000001" customHeight="1" x14ac:dyDescent="0.3">
      <c r="A10" s="33">
        <v>4</v>
      </c>
      <c r="B10" s="33">
        <v>1</v>
      </c>
      <c r="C10" s="41" t="s">
        <v>266</v>
      </c>
      <c r="D10" s="42" t="s">
        <v>267</v>
      </c>
      <c r="E10" s="45">
        <v>36317</v>
      </c>
      <c r="F10" s="40" t="s">
        <v>39</v>
      </c>
      <c r="G10" s="40" t="s">
        <v>228</v>
      </c>
      <c r="H10" s="34"/>
      <c r="I10" s="117"/>
      <c r="J10" s="47">
        <v>12</v>
      </c>
      <c r="K10" s="39">
        <v>40.18</v>
      </c>
      <c r="L10" s="39">
        <v>41.91</v>
      </c>
      <c r="M10" s="39">
        <v>39.630000000000003</v>
      </c>
      <c r="N10" s="35">
        <v>3</v>
      </c>
      <c r="O10" s="39">
        <v>41.29</v>
      </c>
      <c r="P10" s="39" t="s">
        <v>595</v>
      </c>
      <c r="Q10" s="39" t="s">
        <v>595</v>
      </c>
      <c r="R10" s="38">
        <f t="shared" si="0"/>
        <v>41.91</v>
      </c>
      <c r="S10" s="39" t="str">
        <f t="shared" si="1"/>
        <v>I A</v>
      </c>
      <c r="T10" s="40" t="s">
        <v>229</v>
      </c>
      <c r="U10" s="49"/>
    </row>
    <row r="11" spans="1:37" s="31" customFormat="1" ht="20.100000000000001" customHeight="1" x14ac:dyDescent="0.3">
      <c r="A11" s="33">
        <v>5</v>
      </c>
      <c r="B11" s="33">
        <v>2</v>
      </c>
      <c r="C11" s="41" t="s">
        <v>205</v>
      </c>
      <c r="D11" s="42" t="s">
        <v>261</v>
      </c>
      <c r="E11" s="43" t="s">
        <v>262</v>
      </c>
      <c r="F11" s="40" t="s">
        <v>219</v>
      </c>
      <c r="G11" s="40" t="s">
        <v>220</v>
      </c>
      <c r="H11" s="34" t="s">
        <v>221</v>
      </c>
      <c r="I11" s="117"/>
      <c r="J11" s="47">
        <v>8</v>
      </c>
      <c r="K11" s="39">
        <v>41.88</v>
      </c>
      <c r="L11" s="39">
        <v>38.549999999999997</v>
      </c>
      <c r="M11" s="39">
        <v>34.020000000000003</v>
      </c>
      <c r="N11" s="35">
        <v>2</v>
      </c>
      <c r="O11" s="39" t="s">
        <v>595</v>
      </c>
      <c r="P11" s="39">
        <v>35.36</v>
      </c>
      <c r="Q11" s="39">
        <v>36.340000000000003</v>
      </c>
      <c r="R11" s="38">
        <f t="shared" si="0"/>
        <v>41.88</v>
      </c>
      <c r="S11" s="39" t="str">
        <f t="shared" si="1"/>
        <v>I A</v>
      </c>
      <c r="T11" s="40" t="s">
        <v>222</v>
      </c>
      <c r="U11" s="49"/>
    </row>
    <row r="12" spans="1:37" s="31" customFormat="1" ht="20.100000000000001" customHeight="1" x14ac:dyDescent="0.3">
      <c r="A12" s="33">
        <v>6</v>
      </c>
      <c r="B12" s="33">
        <v>3</v>
      </c>
      <c r="C12" s="41" t="s">
        <v>273</v>
      </c>
      <c r="D12" s="42" t="s">
        <v>274</v>
      </c>
      <c r="E12" s="45">
        <v>36763</v>
      </c>
      <c r="F12" s="40" t="s">
        <v>232</v>
      </c>
      <c r="G12" s="40" t="s">
        <v>233</v>
      </c>
      <c r="H12" s="34"/>
      <c r="I12" s="117"/>
      <c r="J12" s="47">
        <v>6</v>
      </c>
      <c r="K12" s="39">
        <v>23.18</v>
      </c>
      <c r="L12" s="39" t="s">
        <v>595</v>
      </c>
      <c r="M12" s="39" t="s">
        <v>595</v>
      </c>
      <c r="N12" s="35">
        <v>1</v>
      </c>
      <c r="O12" s="39">
        <v>29.35</v>
      </c>
      <c r="P12" s="39">
        <v>31.6</v>
      </c>
      <c r="Q12" s="39">
        <v>28.03</v>
      </c>
      <c r="R12" s="38">
        <f t="shared" si="0"/>
        <v>31.6</v>
      </c>
      <c r="S12" s="39" t="str">
        <f t="shared" si="1"/>
        <v>III A</v>
      </c>
      <c r="T12" s="40" t="s">
        <v>275</v>
      </c>
      <c r="U12" s="49"/>
    </row>
  </sheetData>
  <sortState ref="A7:AK12">
    <sortCondition ref="A7"/>
  </sortState>
  <mergeCells count="1">
    <mergeCell ref="K5:Q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AJ14"/>
  <sheetViews>
    <sheetView showZeros="0" workbookViewId="0">
      <selection activeCell="E18" sqref="E18"/>
    </sheetView>
  </sheetViews>
  <sheetFormatPr defaultColWidth="9.109375" defaultRowHeight="13.2" x14ac:dyDescent="0.25"/>
  <cols>
    <col min="1" max="1" width="4" style="3" customWidth="1"/>
    <col min="2" max="2" width="4.88671875" style="3" hidden="1" customWidth="1"/>
    <col min="3" max="3" width="8.109375" style="3" customWidth="1"/>
    <col min="4" max="4" width="12.5546875" style="3" customWidth="1"/>
    <col min="5" max="5" width="9" style="3" customWidth="1"/>
    <col min="6" max="6" width="10.88671875" style="3" customWidth="1"/>
    <col min="7" max="7" width="6.44140625" style="3" customWidth="1"/>
    <col min="8" max="8" width="13.33203125" style="3" customWidth="1"/>
    <col min="9" max="9" width="6.5546875" style="50" customWidth="1"/>
    <col min="10" max="12" width="4.6640625" style="12" customWidth="1"/>
    <col min="13" max="13" width="4" style="12" customWidth="1"/>
    <col min="14" max="16" width="5" style="12" customWidth="1"/>
    <col min="17" max="17" width="5.5546875" style="10" customWidth="1"/>
    <col min="18" max="18" width="5.33203125" style="10" customWidth="1"/>
    <col min="19" max="19" width="17.33203125" style="3" customWidth="1"/>
    <col min="20" max="20" width="4.109375" style="48" customWidth="1"/>
    <col min="21" max="16384" width="9.109375" style="3"/>
  </cols>
  <sheetData>
    <row r="1" spans="1:36" ht="21" x14ac:dyDescent="0.4">
      <c r="A1" s="44" t="s">
        <v>78</v>
      </c>
      <c r="B1" s="1"/>
      <c r="C1" s="2"/>
      <c r="E1" s="2"/>
      <c r="F1" s="2"/>
      <c r="G1" s="2"/>
      <c r="I1" s="12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12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  <c r="T2" s="49"/>
    </row>
    <row r="3" spans="1:36" ht="16.5" customHeight="1" x14ac:dyDescent="0.3">
      <c r="A3" s="10"/>
      <c r="B3" s="10"/>
      <c r="C3" s="8"/>
      <c r="E3" s="2"/>
      <c r="F3" s="2"/>
      <c r="G3" s="2"/>
      <c r="I3" s="12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51</v>
      </c>
      <c r="D4" s="13"/>
      <c r="E4" s="12"/>
      <c r="G4" s="161" t="s">
        <v>52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48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596</v>
      </c>
      <c r="B6" s="19" t="s">
        <v>1</v>
      </c>
      <c r="C6" s="20" t="s">
        <v>2</v>
      </c>
      <c r="D6" s="51" t="s">
        <v>3</v>
      </c>
      <c r="E6" s="52" t="s">
        <v>4</v>
      </c>
      <c r="F6" s="53" t="s">
        <v>5</v>
      </c>
      <c r="G6" s="23" t="s">
        <v>86</v>
      </c>
      <c r="H6" s="53" t="s">
        <v>6</v>
      </c>
      <c r="I6" s="19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49"/>
    </row>
    <row r="7" spans="1:36" s="31" customFormat="1" ht="20.100000000000001" customHeight="1" x14ac:dyDescent="0.3">
      <c r="A7" s="33">
        <v>1</v>
      </c>
      <c r="B7" s="33"/>
      <c r="C7" s="41" t="s">
        <v>120</v>
      </c>
      <c r="D7" s="42" t="s">
        <v>249</v>
      </c>
      <c r="E7" s="45" t="s">
        <v>250</v>
      </c>
      <c r="F7" s="40" t="s">
        <v>251</v>
      </c>
      <c r="G7" s="40" t="s">
        <v>167</v>
      </c>
      <c r="H7" s="34"/>
      <c r="I7" s="47">
        <v>12</v>
      </c>
      <c r="J7" s="36" t="s">
        <v>595</v>
      </c>
      <c r="K7" s="36">
        <v>34.15</v>
      </c>
      <c r="L7" s="36" t="s">
        <v>595</v>
      </c>
      <c r="M7" s="37">
        <v>5</v>
      </c>
      <c r="N7" s="36">
        <v>34.76</v>
      </c>
      <c r="O7" s="36" t="s">
        <v>595</v>
      </c>
      <c r="P7" s="36">
        <v>38.119999999999997</v>
      </c>
      <c r="Q7" s="38">
        <f t="shared" ref="Q7:Q14" si="0">MAX(J7:L7,N7:P7)</f>
        <v>38.119999999999997</v>
      </c>
      <c r="R7" s="39" t="s">
        <v>597</v>
      </c>
      <c r="S7" s="40" t="s">
        <v>252</v>
      </c>
      <c r="T7" s="49"/>
    </row>
    <row r="8" spans="1:36" s="31" customFormat="1" ht="20.100000000000001" customHeight="1" x14ac:dyDescent="0.3">
      <c r="A8" s="33">
        <v>2</v>
      </c>
      <c r="B8" s="33"/>
      <c r="C8" s="41" t="s">
        <v>256</v>
      </c>
      <c r="D8" s="42" t="s">
        <v>257</v>
      </c>
      <c r="E8" s="45">
        <v>37555</v>
      </c>
      <c r="F8" s="40" t="s">
        <v>232</v>
      </c>
      <c r="G8" s="40" t="s">
        <v>233</v>
      </c>
      <c r="H8" s="34"/>
      <c r="I8" s="47">
        <v>8</v>
      </c>
      <c r="J8" s="36" t="s">
        <v>595</v>
      </c>
      <c r="K8" s="36">
        <v>35.6</v>
      </c>
      <c r="L8" s="36" t="s">
        <v>595</v>
      </c>
      <c r="M8" s="37">
        <v>8</v>
      </c>
      <c r="N8" s="36" t="s">
        <v>595</v>
      </c>
      <c r="O8" s="36" t="s">
        <v>595</v>
      </c>
      <c r="P8" s="36">
        <v>30.68</v>
      </c>
      <c r="Q8" s="38">
        <f t="shared" si="0"/>
        <v>35.6</v>
      </c>
      <c r="R8" s="39" t="s">
        <v>597</v>
      </c>
      <c r="S8" s="40" t="s">
        <v>258</v>
      </c>
      <c r="T8" s="49"/>
    </row>
    <row r="9" spans="1:36" s="31" customFormat="1" ht="20.100000000000001" customHeight="1" x14ac:dyDescent="0.3">
      <c r="A9" s="33">
        <v>3</v>
      </c>
      <c r="B9" s="33"/>
      <c r="C9" s="41" t="s">
        <v>253</v>
      </c>
      <c r="D9" s="42" t="s">
        <v>254</v>
      </c>
      <c r="E9" s="45">
        <v>36913</v>
      </c>
      <c r="F9" s="40" t="s">
        <v>27</v>
      </c>
      <c r="G9" s="40" t="s">
        <v>171</v>
      </c>
      <c r="H9" s="34"/>
      <c r="I9" s="47">
        <v>6</v>
      </c>
      <c r="J9" s="36">
        <v>28.56</v>
      </c>
      <c r="K9" s="36">
        <v>34.880000000000003</v>
      </c>
      <c r="L9" s="36">
        <v>32.26</v>
      </c>
      <c r="M9" s="37">
        <v>7</v>
      </c>
      <c r="N9" s="36">
        <v>30.92</v>
      </c>
      <c r="O9" s="36">
        <v>33.74</v>
      </c>
      <c r="P9" s="36">
        <v>34.33</v>
      </c>
      <c r="Q9" s="38">
        <f t="shared" si="0"/>
        <v>34.880000000000003</v>
      </c>
      <c r="R9" s="39" t="s">
        <v>598</v>
      </c>
      <c r="S9" s="40" t="s">
        <v>255</v>
      </c>
      <c r="T9" s="49"/>
    </row>
    <row r="10" spans="1:36" s="31" customFormat="1" ht="20.100000000000001" customHeight="1" x14ac:dyDescent="0.3">
      <c r="A10" s="33">
        <v>4</v>
      </c>
      <c r="B10" s="33"/>
      <c r="C10" s="41" t="s">
        <v>153</v>
      </c>
      <c r="D10" s="42" t="s">
        <v>154</v>
      </c>
      <c r="E10" s="45">
        <v>37169</v>
      </c>
      <c r="F10" s="40" t="s">
        <v>25</v>
      </c>
      <c r="G10" s="40" t="s">
        <v>149</v>
      </c>
      <c r="H10" s="34"/>
      <c r="I10" s="47">
        <v>5</v>
      </c>
      <c r="J10" s="36">
        <v>34.28</v>
      </c>
      <c r="K10" s="36" t="s">
        <v>595</v>
      </c>
      <c r="L10" s="36" t="s">
        <v>595</v>
      </c>
      <c r="M10" s="37">
        <v>6</v>
      </c>
      <c r="N10" s="36">
        <v>33.700000000000003</v>
      </c>
      <c r="O10" s="36" t="s">
        <v>595</v>
      </c>
      <c r="P10" s="36" t="s">
        <v>595</v>
      </c>
      <c r="Q10" s="38">
        <f t="shared" si="0"/>
        <v>34.28</v>
      </c>
      <c r="R10" s="39" t="s">
        <v>598</v>
      </c>
      <c r="S10" s="40" t="s">
        <v>91</v>
      </c>
      <c r="T10" s="49"/>
    </row>
    <row r="11" spans="1:36" s="31" customFormat="1" ht="20.100000000000001" customHeight="1" x14ac:dyDescent="0.3">
      <c r="A11" s="33">
        <v>5</v>
      </c>
      <c r="B11" s="33"/>
      <c r="C11" s="41" t="s">
        <v>147</v>
      </c>
      <c r="D11" s="42" t="s">
        <v>248</v>
      </c>
      <c r="E11" s="45">
        <v>37203</v>
      </c>
      <c r="F11" s="40" t="s">
        <v>39</v>
      </c>
      <c r="G11" s="40" t="s">
        <v>228</v>
      </c>
      <c r="H11" s="34"/>
      <c r="I11" s="47">
        <v>4</v>
      </c>
      <c r="J11" s="36">
        <v>34.04</v>
      </c>
      <c r="K11" s="36">
        <v>34.11</v>
      </c>
      <c r="L11" s="36">
        <v>28.79</v>
      </c>
      <c r="M11" s="37">
        <v>4</v>
      </c>
      <c r="N11" s="36" t="s">
        <v>595</v>
      </c>
      <c r="O11" s="36">
        <v>33.28</v>
      </c>
      <c r="P11" s="36">
        <v>33.24</v>
      </c>
      <c r="Q11" s="38">
        <f t="shared" si="0"/>
        <v>34.11</v>
      </c>
      <c r="R11" s="39" t="s">
        <v>598</v>
      </c>
      <c r="S11" s="40" t="s">
        <v>229</v>
      </c>
      <c r="T11" s="49"/>
    </row>
    <row r="12" spans="1:36" s="31" customFormat="1" ht="20.100000000000001" customHeight="1" x14ac:dyDescent="0.3">
      <c r="A12" s="33">
        <v>6</v>
      </c>
      <c r="B12" s="33"/>
      <c r="C12" s="41" t="s">
        <v>238</v>
      </c>
      <c r="D12" s="42" t="s">
        <v>239</v>
      </c>
      <c r="E12" s="45" t="s">
        <v>240</v>
      </c>
      <c r="F12" s="40" t="s">
        <v>219</v>
      </c>
      <c r="G12" s="40" t="s">
        <v>220</v>
      </c>
      <c r="H12" s="34" t="s">
        <v>221</v>
      </c>
      <c r="I12" s="47">
        <v>3</v>
      </c>
      <c r="J12" s="36">
        <v>18.16</v>
      </c>
      <c r="K12" s="36">
        <v>19.600000000000001</v>
      </c>
      <c r="L12" s="36">
        <v>18.559999999999999</v>
      </c>
      <c r="M12" s="37">
        <v>2</v>
      </c>
      <c r="N12" s="36">
        <v>20.61</v>
      </c>
      <c r="O12" s="36">
        <v>17.29</v>
      </c>
      <c r="P12" s="36">
        <v>16.239999999999998</v>
      </c>
      <c r="Q12" s="38">
        <f t="shared" si="0"/>
        <v>20.61</v>
      </c>
      <c r="R12" s="39"/>
      <c r="S12" s="40" t="s">
        <v>222</v>
      </c>
      <c r="T12" s="49"/>
    </row>
    <row r="13" spans="1:36" s="31" customFormat="1" ht="20.100000000000001" customHeight="1" x14ac:dyDescent="0.3">
      <c r="A13" s="33">
        <v>7</v>
      </c>
      <c r="B13" s="33"/>
      <c r="C13" s="41" t="s">
        <v>245</v>
      </c>
      <c r="D13" s="42" t="s">
        <v>246</v>
      </c>
      <c r="E13" s="45" t="s">
        <v>247</v>
      </c>
      <c r="F13" s="40" t="s">
        <v>42</v>
      </c>
      <c r="G13" s="40" t="s">
        <v>220</v>
      </c>
      <c r="H13" s="34"/>
      <c r="I13" s="47">
        <v>2</v>
      </c>
      <c r="J13" s="36">
        <v>20.399999999999999</v>
      </c>
      <c r="K13" s="36" t="s">
        <v>595</v>
      </c>
      <c r="L13" s="36">
        <v>16.2</v>
      </c>
      <c r="M13" s="37">
        <v>3</v>
      </c>
      <c r="N13" s="36">
        <v>17.899999999999999</v>
      </c>
      <c r="O13" s="36" t="s">
        <v>595</v>
      </c>
      <c r="P13" s="36">
        <v>20.100000000000001</v>
      </c>
      <c r="Q13" s="38">
        <f t="shared" si="0"/>
        <v>20.399999999999999</v>
      </c>
      <c r="R13" s="39"/>
      <c r="S13" s="40" t="s">
        <v>225</v>
      </c>
      <c r="T13" s="49"/>
    </row>
    <row r="14" spans="1:36" s="31" customFormat="1" ht="20.100000000000001" customHeight="1" x14ac:dyDescent="0.3">
      <c r="A14" s="33">
        <v>8</v>
      </c>
      <c r="B14" s="33"/>
      <c r="C14" s="41" t="s">
        <v>241</v>
      </c>
      <c r="D14" s="42" t="s">
        <v>242</v>
      </c>
      <c r="E14" s="45" t="s">
        <v>243</v>
      </c>
      <c r="F14" s="40" t="s">
        <v>42</v>
      </c>
      <c r="G14" s="40" t="s">
        <v>220</v>
      </c>
      <c r="H14" s="34"/>
      <c r="I14" s="47">
        <v>1</v>
      </c>
      <c r="J14" s="36">
        <v>16.010000000000002</v>
      </c>
      <c r="K14" s="36">
        <v>16.850000000000001</v>
      </c>
      <c r="L14" s="36">
        <v>14.96</v>
      </c>
      <c r="M14" s="37">
        <v>1</v>
      </c>
      <c r="N14" s="36">
        <v>14.43</v>
      </c>
      <c r="O14" s="36" t="s">
        <v>595</v>
      </c>
      <c r="P14" s="36">
        <v>12.63</v>
      </c>
      <c r="Q14" s="38">
        <f t="shared" si="0"/>
        <v>16.850000000000001</v>
      </c>
      <c r="R14" s="39"/>
      <c r="S14" s="40" t="s">
        <v>244</v>
      </c>
      <c r="T14" s="49"/>
    </row>
  </sheetData>
  <sortState ref="A7:AJ14">
    <sortCondition descending="1" ref="Q7:Q14"/>
  </sortState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AJ14"/>
  <sheetViews>
    <sheetView showZeros="0" workbookViewId="0">
      <selection activeCell="G19" sqref="G19"/>
    </sheetView>
  </sheetViews>
  <sheetFormatPr defaultColWidth="9.109375" defaultRowHeight="13.2" x14ac:dyDescent="0.25"/>
  <cols>
    <col min="1" max="1" width="4.88671875" style="3" customWidth="1"/>
    <col min="2" max="2" width="4.88671875" style="3" hidden="1" customWidth="1"/>
    <col min="3" max="3" width="8.33203125" style="3" customWidth="1"/>
    <col min="4" max="4" width="12.44140625" style="3" customWidth="1"/>
    <col min="5" max="5" width="9.6640625" style="3" customWidth="1"/>
    <col min="6" max="6" width="9" style="3" customWidth="1"/>
    <col min="7" max="7" width="6.44140625" style="3" customWidth="1"/>
    <col min="8" max="8" width="12.88671875" style="3" customWidth="1"/>
    <col min="9" max="9" width="6" style="50" customWidth="1"/>
    <col min="10" max="12" width="4.6640625" style="12" customWidth="1"/>
    <col min="13" max="13" width="3.88671875" style="12" customWidth="1"/>
    <col min="14" max="16" width="5" style="12" customWidth="1"/>
    <col min="17" max="17" width="5.5546875" style="10" customWidth="1"/>
    <col min="18" max="18" width="5.33203125" style="10" customWidth="1"/>
    <col min="19" max="19" width="18.44140625" style="3" customWidth="1"/>
    <col min="20" max="20" width="4.109375" style="48" hidden="1" customWidth="1"/>
    <col min="21" max="16384" width="9.109375" style="3"/>
  </cols>
  <sheetData>
    <row r="1" spans="1:36" ht="21" x14ac:dyDescent="0.4">
      <c r="A1" s="44" t="s">
        <v>79</v>
      </c>
      <c r="B1" s="1"/>
      <c r="C1" s="2"/>
      <c r="E1" s="2"/>
      <c r="F1" s="2"/>
      <c r="G1" s="2"/>
      <c r="I1" s="12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12"/>
      <c r="J2" s="3"/>
      <c r="K2" s="3"/>
      <c r="L2" s="3"/>
      <c r="M2" s="3"/>
      <c r="N2" s="3"/>
      <c r="O2" s="3"/>
      <c r="P2" s="3"/>
      <c r="Q2" s="3"/>
      <c r="R2" s="3"/>
      <c r="S2" s="11" t="s">
        <v>80</v>
      </c>
      <c r="T2" s="49"/>
    </row>
    <row r="3" spans="1:36" ht="16.5" customHeight="1" x14ac:dyDescent="0.3">
      <c r="A3" s="10"/>
      <c r="B3" s="10"/>
      <c r="C3" s="8"/>
      <c r="E3" s="2"/>
      <c r="F3" s="2"/>
      <c r="G3" s="2"/>
      <c r="I3" s="12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37</v>
      </c>
      <c r="D4" s="13"/>
      <c r="E4" s="12"/>
      <c r="G4" s="161" t="s">
        <v>38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48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596</v>
      </c>
      <c r="B6" s="19" t="s">
        <v>1</v>
      </c>
      <c r="C6" s="20" t="s">
        <v>2</v>
      </c>
      <c r="D6" s="51" t="s">
        <v>3</v>
      </c>
      <c r="E6" s="52" t="s">
        <v>4</v>
      </c>
      <c r="F6" s="53" t="s">
        <v>5</v>
      </c>
      <c r="G6" s="23" t="s">
        <v>86</v>
      </c>
      <c r="H6" s="53" t="s">
        <v>6</v>
      </c>
      <c r="I6" s="19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49" t="s">
        <v>12</v>
      </c>
    </row>
    <row r="7" spans="1:36" s="31" customFormat="1" ht="20.100000000000001" customHeight="1" x14ac:dyDescent="0.3">
      <c r="A7" s="33">
        <v>1</v>
      </c>
      <c r="B7" s="33"/>
      <c r="C7" s="41" t="s">
        <v>109</v>
      </c>
      <c r="D7" s="42" t="s">
        <v>214</v>
      </c>
      <c r="E7" s="45">
        <v>37986</v>
      </c>
      <c r="F7" s="40" t="s">
        <v>25</v>
      </c>
      <c r="G7" s="40" t="s">
        <v>149</v>
      </c>
      <c r="H7" s="34"/>
      <c r="I7" s="47">
        <v>12</v>
      </c>
      <c r="J7" s="36" t="s">
        <v>566</v>
      </c>
      <c r="K7" s="36" t="s">
        <v>567</v>
      </c>
      <c r="L7" s="36" t="s">
        <v>595</v>
      </c>
      <c r="M7" s="37" t="s">
        <v>568</v>
      </c>
      <c r="N7" s="36" t="s">
        <v>569</v>
      </c>
      <c r="O7" s="36" t="s">
        <v>570</v>
      </c>
      <c r="P7" s="36" t="s">
        <v>571</v>
      </c>
      <c r="Q7" s="38" t="s">
        <v>571</v>
      </c>
      <c r="R7" s="39" t="s">
        <v>597</v>
      </c>
      <c r="S7" s="40" t="s">
        <v>91</v>
      </c>
      <c r="T7" s="49"/>
    </row>
    <row r="8" spans="1:36" s="31" customFormat="1" ht="20.100000000000001" customHeight="1" x14ac:dyDescent="0.3">
      <c r="A8" s="33">
        <v>2</v>
      </c>
      <c r="B8" s="33"/>
      <c r="C8" s="41" t="s">
        <v>230</v>
      </c>
      <c r="D8" s="42" t="s">
        <v>231</v>
      </c>
      <c r="E8" s="45">
        <v>37866</v>
      </c>
      <c r="F8" s="40" t="s">
        <v>232</v>
      </c>
      <c r="G8" s="40" t="s">
        <v>233</v>
      </c>
      <c r="H8" s="34"/>
      <c r="I8" s="47">
        <v>8</v>
      </c>
      <c r="J8" s="36" t="s">
        <v>572</v>
      </c>
      <c r="K8" s="36" t="s">
        <v>573</v>
      </c>
      <c r="L8" s="36" t="s">
        <v>574</v>
      </c>
      <c r="M8" s="37" t="s">
        <v>575</v>
      </c>
      <c r="N8" s="36" t="s">
        <v>576</v>
      </c>
      <c r="O8" s="36" t="s">
        <v>595</v>
      </c>
      <c r="P8" s="36" t="s">
        <v>577</v>
      </c>
      <c r="Q8" s="38" t="s">
        <v>573</v>
      </c>
      <c r="R8" s="39" t="s">
        <v>598</v>
      </c>
      <c r="S8" s="40" t="s">
        <v>234</v>
      </c>
      <c r="T8" s="49"/>
    </row>
    <row r="9" spans="1:36" s="31" customFormat="1" ht="20.100000000000001" customHeight="1" x14ac:dyDescent="0.3">
      <c r="A9" s="33">
        <v>3</v>
      </c>
      <c r="B9" s="33"/>
      <c r="C9" s="41" t="s">
        <v>176</v>
      </c>
      <c r="D9" s="42" t="s">
        <v>215</v>
      </c>
      <c r="E9" s="45">
        <v>37873</v>
      </c>
      <c r="F9" s="40" t="s">
        <v>25</v>
      </c>
      <c r="G9" s="40" t="s">
        <v>149</v>
      </c>
      <c r="H9" s="34"/>
      <c r="I9" s="47">
        <v>6</v>
      </c>
      <c r="J9" s="36" t="s">
        <v>590</v>
      </c>
      <c r="K9" s="36" t="s">
        <v>591</v>
      </c>
      <c r="L9" s="36" t="s">
        <v>592</v>
      </c>
      <c r="M9" s="37" t="s">
        <v>593</v>
      </c>
      <c r="N9" s="36" t="s">
        <v>577</v>
      </c>
      <c r="O9" s="36" t="s">
        <v>594</v>
      </c>
      <c r="P9" s="36" t="s">
        <v>595</v>
      </c>
      <c r="Q9" s="38" t="s">
        <v>590</v>
      </c>
      <c r="R9" s="39" t="s">
        <v>598</v>
      </c>
      <c r="S9" s="40" t="s">
        <v>91</v>
      </c>
      <c r="T9" s="49"/>
    </row>
    <row r="10" spans="1:36" s="31" customFormat="1" ht="20.100000000000001" customHeight="1" x14ac:dyDescent="0.3">
      <c r="A10" s="33">
        <v>4</v>
      </c>
      <c r="B10" s="33"/>
      <c r="C10" s="41" t="s">
        <v>226</v>
      </c>
      <c r="D10" s="42" t="s">
        <v>227</v>
      </c>
      <c r="E10" s="45">
        <v>37830</v>
      </c>
      <c r="F10" s="40" t="s">
        <v>39</v>
      </c>
      <c r="G10" s="40" t="s">
        <v>228</v>
      </c>
      <c r="H10" s="34"/>
      <c r="I10" s="47">
        <v>5</v>
      </c>
      <c r="J10" s="36" t="s">
        <v>595</v>
      </c>
      <c r="K10" s="36" t="s">
        <v>578</v>
      </c>
      <c r="L10" s="36" t="s">
        <v>579</v>
      </c>
      <c r="M10" s="37" t="s">
        <v>580</v>
      </c>
      <c r="N10" s="36" t="s">
        <v>581</v>
      </c>
      <c r="O10" s="36" t="s">
        <v>582</v>
      </c>
      <c r="P10" s="36" t="s">
        <v>595</v>
      </c>
      <c r="Q10" s="38" t="s">
        <v>581</v>
      </c>
      <c r="R10" s="39" t="s">
        <v>599</v>
      </c>
      <c r="S10" s="40" t="s">
        <v>229</v>
      </c>
      <c r="T10" s="49"/>
    </row>
    <row r="11" spans="1:36" s="31" customFormat="1" ht="20.100000000000001" customHeight="1" x14ac:dyDescent="0.3">
      <c r="A11" s="33">
        <v>5</v>
      </c>
      <c r="B11" s="33"/>
      <c r="C11" s="41" t="s">
        <v>123</v>
      </c>
      <c r="D11" s="42" t="s">
        <v>235</v>
      </c>
      <c r="E11" s="45" t="s">
        <v>236</v>
      </c>
      <c r="F11" s="40" t="s">
        <v>20</v>
      </c>
      <c r="G11" s="40" t="s">
        <v>133</v>
      </c>
      <c r="H11" s="34" t="s">
        <v>134</v>
      </c>
      <c r="I11" s="47">
        <v>4</v>
      </c>
      <c r="J11" s="36" t="s">
        <v>554</v>
      </c>
      <c r="K11" s="36" t="s">
        <v>555</v>
      </c>
      <c r="L11" s="36" t="s">
        <v>556</v>
      </c>
      <c r="M11" s="37" t="s">
        <v>557</v>
      </c>
      <c r="N11" s="36" t="s">
        <v>558</v>
      </c>
      <c r="O11" s="36" t="s">
        <v>559</v>
      </c>
      <c r="P11" s="36" t="s">
        <v>560</v>
      </c>
      <c r="Q11" s="38" t="s">
        <v>559</v>
      </c>
      <c r="R11" s="39" t="s">
        <v>600</v>
      </c>
      <c r="S11" s="40" t="s">
        <v>135</v>
      </c>
      <c r="T11" s="49"/>
    </row>
    <row r="12" spans="1:36" s="31" customFormat="1" ht="20.100000000000001" customHeight="1" x14ac:dyDescent="0.3">
      <c r="A12" s="33">
        <v>6</v>
      </c>
      <c r="B12" s="33"/>
      <c r="C12" s="41" t="s">
        <v>216</v>
      </c>
      <c r="D12" s="42" t="s">
        <v>217</v>
      </c>
      <c r="E12" s="45" t="s">
        <v>218</v>
      </c>
      <c r="F12" s="40" t="s">
        <v>219</v>
      </c>
      <c r="G12" s="40" t="s">
        <v>220</v>
      </c>
      <c r="H12" s="34" t="s">
        <v>221</v>
      </c>
      <c r="I12" s="47">
        <v>3</v>
      </c>
      <c r="J12" s="36" t="s">
        <v>547</v>
      </c>
      <c r="K12" s="36" t="s">
        <v>548</v>
      </c>
      <c r="L12" s="36" t="s">
        <v>549</v>
      </c>
      <c r="M12" s="37" t="s">
        <v>550</v>
      </c>
      <c r="N12" s="36" t="s">
        <v>551</v>
      </c>
      <c r="O12" s="36" t="s">
        <v>552</v>
      </c>
      <c r="P12" s="36" t="s">
        <v>553</v>
      </c>
      <c r="Q12" s="38" t="s">
        <v>549</v>
      </c>
      <c r="R12" s="39" t="s">
        <v>600</v>
      </c>
      <c r="S12" s="40" t="s">
        <v>222</v>
      </c>
      <c r="T12" s="49"/>
    </row>
    <row r="13" spans="1:36" s="31" customFormat="1" ht="20.100000000000001" customHeight="1" x14ac:dyDescent="0.3">
      <c r="A13" s="33">
        <v>7</v>
      </c>
      <c r="B13" s="33"/>
      <c r="C13" s="41" t="s">
        <v>123</v>
      </c>
      <c r="D13" s="42" t="s">
        <v>209</v>
      </c>
      <c r="E13" s="45" t="s">
        <v>210</v>
      </c>
      <c r="F13" s="40" t="s">
        <v>211</v>
      </c>
      <c r="G13" s="40" t="s">
        <v>212</v>
      </c>
      <c r="H13" s="34"/>
      <c r="I13" s="47">
        <v>2</v>
      </c>
      <c r="J13" s="36" t="s">
        <v>561</v>
      </c>
      <c r="K13" s="36" t="s">
        <v>562</v>
      </c>
      <c r="L13" s="36" t="s">
        <v>563</v>
      </c>
      <c r="M13" s="37" t="s">
        <v>564</v>
      </c>
      <c r="N13" s="36" t="s">
        <v>565</v>
      </c>
      <c r="O13" s="36" t="s">
        <v>595</v>
      </c>
      <c r="P13" s="36" t="s">
        <v>595</v>
      </c>
      <c r="Q13" s="38" t="s">
        <v>565</v>
      </c>
      <c r="R13" s="39" t="s">
        <v>600</v>
      </c>
      <c r="S13" s="40" t="s">
        <v>213</v>
      </c>
      <c r="T13" s="49"/>
    </row>
    <row r="14" spans="1:36" s="31" customFormat="1" ht="20.100000000000001" customHeight="1" x14ac:dyDescent="0.3">
      <c r="A14" s="33">
        <v>8</v>
      </c>
      <c r="B14" s="33"/>
      <c r="C14" s="41" t="s">
        <v>123</v>
      </c>
      <c r="D14" s="42" t="s">
        <v>223</v>
      </c>
      <c r="E14" s="45" t="s">
        <v>224</v>
      </c>
      <c r="F14" s="40" t="s">
        <v>42</v>
      </c>
      <c r="G14" s="40" t="s">
        <v>220</v>
      </c>
      <c r="H14" s="34"/>
      <c r="I14" s="47">
        <v>1</v>
      </c>
      <c r="J14" s="36" t="s">
        <v>583</v>
      </c>
      <c r="K14" s="36" t="s">
        <v>584</v>
      </c>
      <c r="L14" s="36" t="s">
        <v>585</v>
      </c>
      <c r="M14" s="37" t="s">
        <v>586</v>
      </c>
      <c r="N14" s="36" t="s">
        <v>587</v>
      </c>
      <c r="O14" s="36" t="s">
        <v>588</v>
      </c>
      <c r="P14" s="36" t="s">
        <v>589</v>
      </c>
      <c r="Q14" s="38" t="s">
        <v>589</v>
      </c>
      <c r="R14" s="39"/>
      <c r="S14" s="40" t="s">
        <v>225</v>
      </c>
      <c r="T14" s="49"/>
    </row>
  </sheetData>
  <sortState ref="A7:AJ14">
    <sortCondition descending="1" ref="Q7:Q14"/>
  </sortState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CC"/>
  </sheetPr>
  <dimension ref="A1:AK16"/>
  <sheetViews>
    <sheetView showZeros="0" workbookViewId="0">
      <selection activeCell="E19" sqref="E19"/>
    </sheetView>
  </sheetViews>
  <sheetFormatPr defaultColWidth="9.109375" defaultRowHeight="13.2" x14ac:dyDescent="0.25"/>
  <cols>
    <col min="1" max="2" width="4.44140625" style="73" customWidth="1"/>
    <col min="3" max="3" width="8.44140625" style="73" customWidth="1"/>
    <col min="4" max="4" width="11.109375" style="73" customWidth="1"/>
    <col min="5" max="5" width="9.44140625" style="73" customWidth="1"/>
    <col min="6" max="6" width="8" style="73" customWidth="1"/>
    <col min="7" max="7" width="6.44140625" style="73" customWidth="1"/>
    <col min="8" max="8" width="15.88671875" style="73" customWidth="1"/>
    <col min="9" max="9" width="5.33203125" style="73" customWidth="1"/>
    <col min="10" max="10" width="5.33203125" style="80" customWidth="1"/>
    <col min="11" max="13" width="5.44140625" style="81" customWidth="1"/>
    <col min="14" max="14" width="3.44140625" style="81" customWidth="1"/>
    <col min="15" max="17" width="5.44140625" style="81" customWidth="1"/>
    <col min="18" max="19" width="5.44140625" style="80" customWidth="1"/>
    <col min="20" max="20" width="17.44140625" style="73" customWidth="1"/>
    <col min="21" max="21" width="3.33203125" style="76" customWidth="1"/>
    <col min="22" max="16384" width="9.109375" style="73"/>
  </cols>
  <sheetData>
    <row r="1" spans="1:37" ht="21" x14ac:dyDescent="0.4">
      <c r="A1" s="44" t="s">
        <v>74</v>
      </c>
      <c r="B1" s="71"/>
      <c r="C1" s="72"/>
      <c r="E1" s="72"/>
      <c r="F1" s="72"/>
      <c r="G1" s="72"/>
      <c r="J1" s="73"/>
      <c r="K1" s="73"/>
      <c r="L1" s="74"/>
      <c r="M1" s="73"/>
      <c r="N1" s="73"/>
      <c r="O1" s="73"/>
      <c r="P1" s="73"/>
      <c r="Q1" s="73"/>
      <c r="R1" s="73"/>
      <c r="S1" s="73"/>
      <c r="T1" s="75"/>
    </row>
    <row r="2" spans="1:37" ht="17.399999999999999" x14ac:dyDescent="0.3">
      <c r="A2" s="44" t="s">
        <v>75</v>
      </c>
      <c r="B2" s="77"/>
      <c r="C2" s="78"/>
      <c r="E2" s="72"/>
      <c r="F2" s="72"/>
      <c r="G2" s="72"/>
      <c r="J2" s="73"/>
      <c r="K2" s="73"/>
      <c r="L2" s="73"/>
      <c r="M2" s="73"/>
      <c r="N2" s="73"/>
      <c r="O2" s="73"/>
      <c r="P2" s="73"/>
      <c r="Q2" s="73"/>
      <c r="R2" s="73"/>
      <c r="S2" s="73"/>
      <c r="T2" s="11" t="s">
        <v>80</v>
      </c>
      <c r="U2" s="79"/>
    </row>
    <row r="3" spans="1:37" ht="16.5" customHeight="1" x14ac:dyDescent="0.3">
      <c r="A3" s="80"/>
      <c r="B3" s="80"/>
      <c r="C3" s="78"/>
      <c r="E3" s="72"/>
      <c r="F3" s="72"/>
      <c r="G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9" t="s">
        <v>76</v>
      </c>
    </row>
    <row r="4" spans="1:37" s="83" customFormat="1" ht="18" thickBot="1" x14ac:dyDescent="0.35">
      <c r="A4" s="81"/>
      <c r="B4" s="81"/>
      <c r="C4" s="82" t="s">
        <v>62</v>
      </c>
      <c r="D4" s="82"/>
      <c r="E4" s="81"/>
      <c r="H4" s="84"/>
      <c r="I4" s="84"/>
      <c r="J4" s="81"/>
      <c r="K4" s="85"/>
      <c r="L4" s="81"/>
      <c r="M4" s="81"/>
      <c r="N4" s="81"/>
      <c r="O4" s="81"/>
      <c r="P4" s="81"/>
      <c r="Q4" s="81"/>
      <c r="R4" s="81"/>
      <c r="S4" s="81"/>
      <c r="T4" s="86"/>
      <c r="U4" s="76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ht="13.8" thickBot="1" x14ac:dyDescent="0.3">
      <c r="K5" s="201" t="s">
        <v>0</v>
      </c>
      <c r="L5" s="202"/>
      <c r="M5" s="202"/>
      <c r="N5" s="202"/>
      <c r="O5" s="202"/>
      <c r="P5" s="202"/>
      <c r="Q5" s="203"/>
    </row>
    <row r="6" spans="1:37" s="99" customFormat="1" ht="26.25" customHeight="1" thickBot="1" x14ac:dyDescent="0.35">
      <c r="A6" s="163" t="s">
        <v>642</v>
      </c>
      <c r="B6" s="163" t="s">
        <v>85</v>
      </c>
      <c r="C6" s="20" t="s">
        <v>2</v>
      </c>
      <c r="D6" s="51" t="s">
        <v>3</v>
      </c>
      <c r="E6" s="52" t="s">
        <v>4</v>
      </c>
      <c r="F6" s="53" t="s">
        <v>5</v>
      </c>
      <c r="G6" s="23" t="s">
        <v>86</v>
      </c>
      <c r="H6" s="53" t="s">
        <v>6</v>
      </c>
      <c r="I6" s="162" t="s">
        <v>83</v>
      </c>
      <c r="J6" s="162" t="s">
        <v>84</v>
      </c>
      <c r="K6" s="93">
        <v>1</v>
      </c>
      <c r="L6" s="94">
        <v>2</v>
      </c>
      <c r="M6" s="94">
        <v>3</v>
      </c>
      <c r="N6" s="95" t="s">
        <v>8</v>
      </c>
      <c r="O6" s="94">
        <v>4</v>
      </c>
      <c r="P6" s="94">
        <v>5</v>
      </c>
      <c r="Q6" s="96">
        <v>6</v>
      </c>
      <c r="R6" s="97" t="s">
        <v>9</v>
      </c>
      <c r="S6" s="98" t="s">
        <v>10</v>
      </c>
      <c r="T6" s="92" t="s">
        <v>11</v>
      </c>
      <c r="U6" s="79"/>
    </row>
    <row r="7" spans="1:37" s="99" customFormat="1" ht="20.100000000000001" customHeight="1" x14ac:dyDescent="0.3">
      <c r="A7" s="100">
        <v>1</v>
      </c>
      <c r="B7" s="100"/>
      <c r="C7" s="101" t="s">
        <v>467</v>
      </c>
      <c r="D7" s="102" t="s">
        <v>468</v>
      </c>
      <c r="E7" s="103" t="s">
        <v>469</v>
      </c>
      <c r="F7" s="104" t="s">
        <v>126</v>
      </c>
      <c r="G7" s="104"/>
      <c r="H7" s="105" t="s">
        <v>470</v>
      </c>
      <c r="I7" s="118" t="s">
        <v>90</v>
      </c>
      <c r="J7" s="118"/>
      <c r="K7" s="107" t="s">
        <v>595</v>
      </c>
      <c r="L7" s="107" t="s">
        <v>595</v>
      </c>
      <c r="M7" s="107">
        <v>56.32</v>
      </c>
      <c r="N7" s="110">
        <v>7</v>
      </c>
      <c r="O7" s="107">
        <v>57.98</v>
      </c>
      <c r="P7" s="107">
        <v>57.69</v>
      </c>
      <c r="Q7" s="107" t="s">
        <v>595</v>
      </c>
      <c r="R7" s="108">
        <f t="shared" ref="R7:R16" si="0">MAX(K7:M7,O7:Q7)</f>
        <v>57.98</v>
      </c>
      <c r="S7" s="109" t="str">
        <f t="shared" ref="S7:S16" si="1">IF(ISBLANK(R7),"",IF(R7&lt;45,"",IF(R7&gt;=78,"TSM",IF(R7&gt;=73,"SM",IF(R7&gt;=67,"KSM",IF(R7&gt;=60,"I A",IF(R7&gt;=52,"II A",IF(R7&gt;=45,"III A"))))))))</f>
        <v>II A</v>
      </c>
      <c r="T7" s="104" t="s">
        <v>471</v>
      </c>
      <c r="U7" s="79"/>
    </row>
    <row r="8" spans="1:37" s="99" customFormat="1" ht="20.100000000000001" customHeight="1" x14ac:dyDescent="0.3">
      <c r="A8" s="100">
        <v>2</v>
      </c>
      <c r="B8" s="100">
        <v>1</v>
      </c>
      <c r="C8" s="101" t="s">
        <v>373</v>
      </c>
      <c r="D8" s="102" t="s">
        <v>389</v>
      </c>
      <c r="E8" s="103" t="s">
        <v>390</v>
      </c>
      <c r="F8" s="104" t="s">
        <v>34</v>
      </c>
      <c r="G8" s="104" t="s">
        <v>312</v>
      </c>
      <c r="H8" s="105"/>
      <c r="I8" s="118"/>
      <c r="J8" s="119">
        <v>12</v>
      </c>
      <c r="K8" s="107">
        <v>53.61</v>
      </c>
      <c r="L8" s="107">
        <v>54.41</v>
      </c>
      <c r="M8" s="107">
        <v>57.45</v>
      </c>
      <c r="N8" s="110">
        <v>8</v>
      </c>
      <c r="O8" s="107">
        <v>55.54</v>
      </c>
      <c r="P8" s="107">
        <v>54.25</v>
      </c>
      <c r="Q8" s="107" t="s">
        <v>595</v>
      </c>
      <c r="R8" s="108">
        <f t="shared" si="0"/>
        <v>57.45</v>
      </c>
      <c r="S8" s="109" t="str">
        <f t="shared" si="1"/>
        <v>II A</v>
      </c>
      <c r="T8" s="104" t="s">
        <v>313</v>
      </c>
      <c r="U8" s="79"/>
    </row>
    <row r="9" spans="1:37" s="99" customFormat="1" ht="20.100000000000001" customHeight="1" x14ac:dyDescent="0.3">
      <c r="A9" s="100">
        <v>3</v>
      </c>
      <c r="B9" s="100">
        <v>2</v>
      </c>
      <c r="C9" s="101" t="s">
        <v>353</v>
      </c>
      <c r="D9" s="102" t="s">
        <v>474</v>
      </c>
      <c r="E9" s="45">
        <v>36236</v>
      </c>
      <c r="F9" s="104" t="s">
        <v>25</v>
      </c>
      <c r="G9" s="104" t="s">
        <v>149</v>
      </c>
      <c r="H9" s="105"/>
      <c r="I9" s="118"/>
      <c r="J9" s="119">
        <v>8</v>
      </c>
      <c r="K9" s="107">
        <v>54.07</v>
      </c>
      <c r="L9" s="107" t="s">
        <v>595</v>
      </c>
      <c r="M9" s="107">
        <v>47.64</v>
      </c>
      <c r="N9" s="110">
        <v>5</v>
      </c>
      <c r="O9" s="107">
        <v>48.13</v>
      </c>
      <c r="P9" s="107">
        <v>55.82</v>
      </c>
      <c r="Q9" s="107" t="s">
        <v>595</v>
      </c>
      <c r="R9" s="108">
        <f t="shared" si="0"/>
        <v>55.82</v>
      </c>
      <c r="S9" s="109" t="str">
        <f t="shared" si="1"/>
        <v>II A</v>
      </c>
      <c r="T9" s="104" t="s">
        <v>677</v>
      </c>
      <c r="U9" s="79"/>
    </row>
    <row r="10" spans="1:37" s="99" customFormat="1" ht="20.100000000000001" customHeight="1" x14ac:dyDescent="0.3">
      <c r="A10" s="100">
        <v>4</v>
      </c>
      <c r="B10" s="100"/>
      <c r="C10" s="101" t="s">
        <v>355</v>
      </c>
      <c r="D10" s="102" t="s">
        <v>417</v>
      </c>
      <c r="E10" s="45">
        <v>35972</v>
      </c>
      <c r="F10" s="104" t="s">
        <v>25</v>
      </c>
      <c r="G10" s="104" t="s">
        <v>149</v>
      </c>
      <c r="H10" s="105"/>
      <c r="I10" s="118" t="s">
        <v>673</v>
      </c>
      <c r="J10" s="119"/>
      <c r="K10" s="107">
        <v>44.83</v>
      </c>
      <c r="L10" s="107" t="s">
        <v>595</v>
      </c>
      <c r="M10" s="107">
        <v>50.9</v>
      </c>
      <c r="N10" s="110">
        <v>3</v>
      </c>
      <c r="O10" s="107">
        <v>55.11</v>
      </c>
      <c r="P10" s="107" t="s">
        <v>595</v>
      </c>
      <c r="Q10" s="107">
        <v>54.92</v>
      </c>
      <c r="R10" s="108">
        <f t="shared" si="0"/>
        <v>55.11</v>
      </c>
      <c r="S10" s="109" t="str">
        <f t="shared" si="1"/>
        <v>II A</v>
      </c>
      <c r="T10" s="104" t="s">
        <v>178</v>
      </c>
      <c r="U10" s="79"/>
    </row>
    <row r="11" spans="1:37" s="99" customFormat="1" ht="20.100000000000001" customHeight="1" x14ac:dyDescent="0.3">
      <c r="A11" s="100">
        <v>5</v>
      </c>
      <c r="B11" s="100">
        <v>3</v>
      </c>
      <c r="C11" s="101" t="s">
        <v>383</v>
      </c>
      <c r="D11" s="102" t="s">
        <v>400</v>
      </c>
      <c r="E11" s="45">
        <v>36820</v>
      </c>
      <c r="F11" s="104" t="s">
        <v>356</v>
      </c>
      <c r="G11" s="104" t="s">
        <v>357</v>
      </c>
      <c r="H11" s="105"/>
      <c r="I11" s="118"/>
      <c r="J11" s="119">
        <v>6</v>
      </c>
      <c r="K11" s="107">
        <v>50.35</v>
      </c>
      <c r="L11" s="107">
        <v>49.78</v>
      </c>
      <c r="M11" s="107">
        <v>54.43</v>
      </c>
      <c r="N11" s="110">
        <v>6</v>
      </c>
      <c r="O11" s="107" t="s">
        <v>595</v>
      </c>
      <c r="P11" s="107">
        <v>53.77</v>
      </c>
      <c r="Q11" s="107">
        <v>52.76</v>
      </c>
      <c r="R11" s="108">
        <f t="shared" si="0"/>
        <v>54.43</v>
      </c>
      <c r="S11" s="109" t="str">
        <f t="shared" si="1"/>
        <v>II A</v>
      </c>
      <c r="T11" s="104" t="s">
        <v>358</v>
      </c>
      <c r="U11" s="79"/>
    </row>
    <row r="12" spans="1:37" s="99" customFormat="1" ht="20.100000000000001" customHeight="1" x14ac:dyDescent="0.3">
      <c r="A12" s="100">
        <v>6</v>
      </c>
      <c r="B12" s="100">
        <v>4</v>
      </c>
      <c r="C12" s="101" t="s">
        <v>393</v>
      </c>
      <c r="D12" s="102" t="s">
        <v>394</v>
      </c>
      <c r="E12" s="45">
        <v>36247</v>
      </c>
      <c r="F12" s="104" t="s">
        <v>25</v>
      </c>
      <c r="G12" s="104" t="s">
        <v>149</v>
      </c>
      <c r="H12" s="34" t="s">
        <v>168</v>
      </c>
      <c r="I12" s="118"/>
      <c r="J12" s="119">
        <v>5</v>
      </c>
      <c r="K12" s="107" t="s">
        <v>595</v>
      </c>
      <c r="L12" s="107" t="s">
        <v>595</v>
      </c>
      <c r="M12" s="107">
        <v>51.09</v>
      </c>
      <c r="N12" s="110">
        <v>4</v>
      </c>
      <c r="O12" s="107">
        <v>51.83</v>
      </c>
      <c r="P12" s="107" t="s">
        <v>595</v>
      </c>
      <c r="Q12" s="107">
        <v>52.8</v>
      </c>
      <c r="R12" s="108">
        <f t="shared" si="0"/>
        <v>52.8</v>
      </c>
      <c r="S12" s="109" t="str">
        <f t="shared" si="1"/>
        <v>II A</v>
      </c>
      <c r="T12" s="104" t="s">
        <v>178</v>
      </c>
      <c r="U12" s="178" t="s">
        <v>675</v>
      </c>
    </row>
    <row r="13" spans="1:37" s="99" customFormat="1" ht="20.100000000000001" customHeight="1" x14ac:dyDescent="0.3">
      <c r="A13" s="100">
        <v>7</v>
      </c>
      <c r="B13" s="100">
        <v>5</v>
      </c>
      <c r="C13" s="101" t="s">
        <v>367</v>
      </c>
      <c r="D13" s="102" t="s">
        <v>475</v>
      </c>
      <c r="E13" s="45">
        <v>36543</v>
      </c>
      <c r="F13" s="104" t="s">
        <v>25</v>
      </c>
      <c r="G13" s="104" t="s">
        <v>149</v>
      </c>
      <c r="H13" s="105"/>
      <c r="I13" s="118"/>
      <c r="J13" s="119">
        <v>4</v>
      </c>
      <c r="K13" s="107">
        <v>45.17</v>
      </c>
      <c r="L13" s="107">
        <v>50.22</v>
      </c>
      <c r="M13" s="107">
        <v>48.83</v>
      </c>
      <c r="N13" s="110">
        <v>2</v>
      </c>
      <c r="O13" s="107">
        <v>50.02</v>
      </c>
      <c r="P13" s="107">
        <v>48.99</v>
      </c>
      <c r="Q13" s="107">
        <v>47.15</v>
      </c>
      <c r="R13" s="108">
        <f t="shared" si="0"/>
        <v>50.22</v>
      </c>
      <c r="S13" s="109" t="str">
        <f t="shared" si="1"/>
        <v>III A</v>
      </c>
      <c r="T13" s="104" t="s">
        <v>150</v>
      </c>
      <c r="U13" s="79"/>
    </row>
    <row r="14" spans="1:37" s="99" customFormat="1" ht="20.100000000000001" customHeight="1" x14ac:dyDescent="0.3">
      <c r="A14" s="100">
        <v>8</v>
      </c>
      <c r="B14" s="100">
        <v>6</v>
      </c>
      <c r="C14" s="101" t="s">
        <v>472</v>
      </c>
      <c r="D14" s="102" t="s">
        <v>473</v>
      </c>
      <c r="E14" s="45">
        <v>36848</v>
      </c>
      <c r="F14" s="104" t="s">
        <v>25</v>
      </c>
      <c r="G14" s="104" t="s">
        <v>149</v>
      </c>
      <c r="H14" s="105"/>
      <c r="I14" s="118"/>
      <c r="J14" s="119">
        <v>3</v>
      </c>
      <c r="K14" s="107">
        <v>43.83</v>
      </c>
      <c r="L14" s="107" t="s">
        <v>595</v>
      </c>
      <c r="M14" s="107" t="s">
        <v>595</v>
      </c>
      <c r="N14" s="110">
        <v>1</v>
      </c>
      <c r="O14" s="107" t="s">
        <v>595</v>
      </c>
      <c r="P14" s="107" t="s">
        <v>595</v>
      </c>
      <c r="Q14" s="107" t="s">
        <v>595</v>
      </c>
      <c r="R14" s="108">
        <f t="shared" si="0"/>
        <v>43.83</v>
      </c>
      <c r="S14" s="109" t="str">
        <f t="shared" si="1"/>
        <v/>
      </c>
      <c r="T14" s="104" t="s">
        <v>91</v>
      </c>
      <c r="U14" s="79"/>
    </row>
    <row r="15" spans="1:37" s="99" customFormat="1" ht="20.100000000000001" customHeight="1" x14ac:dyDescent="0.3">
      <c r="A15" s="100">
        <v>9</v>
      </c>
      <c r="B15" s="100">
        <v>7</v>
      </c>
      <c r="C15" s="101" t="s">
        <v>353</v>
      </c>
      <c r="D15" s="102" t="s">
        <v>385</v>
      </c>
      <c r="E15" s="103" t="s">
        <v>386</v>
      </c>
      <c r="F15" s="104" t="s">
        <v>34</v>
      </c>
      <c r="G15" s="104" t="s">
        <v>312</v>
      </c>
      <c r="H15" s="105"/>
      <c r="I15" s="118"/>
      <c r="J15" s="119">
        <v>2</v>
      </c>
      <c r="K15" s="107">
        <v>43.68</v>
      </c>
      <c r="L15" s="107">
        <v>43.43</v>
      </c>
      <c r="M15" s="107" t="s">
        <v>595</v>
      </c>
      <c r="N15" s="110"/>
      <c r="O15" s="107"/>
      <c r="P15" s="107"/>
      <c r="Q15" s="107"/>
      <c r="R15" s="108">
        <f t="shared" si="0"/>
        <v>43.68</v>
      </c>
      <c r="S15" s="109" t="str">
        <f t="shared" si="1"/>
        <v/>
      </c>
      <c r="T15" s="104" t="s">
        <v>313</v>
      </c>
      <c r="U15" s="79"/>
    </row>
    <row r="16" spans="1:37" s="99" customFormat="1" ht="20.100000000000001" customHeight="1" x14ac:dyDescent="0.3">
      <c r="A16" s="100">
        <v>10</v>
      </c>
      <c r="B16" s="100">
        <v>8</v>
      </c>
      <c r="C16" s="101" t="s">
        <v>367</v>
      </c>
      <c r="D16" s="102" t="s">
        <v>387</v>
      </c>
      <c r="E16" s="103" t="s">
        <v>388</v>
      </c>
      <c r="F16" s="104" t="s">
        <v>34</v>
      </c>
      <c r="G16" s="104" t="s">
        <v>312</v>
      </c>
      <c r="H16" s="105"/>
      <c r="I16" s="118"/>
      <c r="J16" s="119">
        <v>1</v>
      </c>
      <c r="K16" s="107">
        <v>38.729999999999997</v>
      </c>
      <c r="L16" s="107">
        <v>39.49</v>
      </c>
      <c r="M16" s="107">
        <v>38.47</v>
      </c>
      <c r="N16" s="110"/>
      <c r="O16" s="107"/>
      <c r="P16" s="107"/>
      <c r="Q16" s="107"/>
      <c r="R16" s="108">
        <f t="shared" si="0"/>
        <v>39.49</v>
      </c>
      <c r="S16" s="109" t="str">
        <f t="shared" si="1"/>
        <v/>
      </c>
      <c r="T16" s="104" t="s">
        <v>313</v>
      </c>
      <c r="U16" s="79"/>
    </row>
  </sheetData>
  <mergeCells count="1">
    <mergeCell ref="K5:Q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15"/>
  <sheetViews>
    <sheetView showZeros="0" tabSelected="1" workbookViewId="0">
      <selection activeCell="E19" sqref="E19"/>
    </sheetView>
  </sheetViews>
  <sheetFormatPr defaultColWidth="9.109375" defaultRowHeight="13.2" x14ac:dyDescent="0.25"/>
  <cols>
    <col min="1" max="2" width="4.33203125" style="3" customWidth="1"/>
    <col min="3" max="3" width="8" style="3" customWidth="1"/>
    <col min="4" max="4" width="11.33203125" style="3" customWidth="1"/>
    <col min="5" max="5" width="9.44140625" style="3" customWidth="1"/>
    <col min="6" max="6" width="9.6640625" style="3" customWidth="1"/>
    <col min="7" max="7" width="8.33203125" style="3" customWidth="1"/>
    <col min="8" max="8" width="12.88671875" style="3" customWidth="1"/>
    <col min="9" max="9" width="5.44140625" style="10" customWidth="1"/>
    <col min="10" max="10" width="5.88671875" style="10" customWidth="1"/>
    <col min="11" max="13" width="5.44140625" style="12" customWidth="1"/>
    <col min="14" max="14" width="3.6640625" style="12" customWidth="1"/>
    <col min="15" max="17" width="5.44140625" style="12" customWidth="1"/>
    <col min="18" max="18" width="5.44140625" style="10" customWidth="1"/>
    <col min="19" max="19" width="5.33203125" style="10" customWidth="1"/>
    <col min="20" max="20" width="14.109375" style="3" customWidth="1"/>
    <col min="21" max="21" width="4.44140625" style="6" customWidth="1"/>
    <col min="22" max="256" width="9.109375" style="3"/>
    <col min="257" max="258" width="4.33203125" style="3" customWidth="1"/>
    <col min="259" max="259" width="8" style="3" customWidth="1"/>
    <col min="260" max="260" width="11.33203125" style="3" customWidth="1"/>
    <col min="261" max="261" width="9.44140625" style="3" customWidth="1"/>
    <col min="262" max="262" width="9.6640625" style="3" customWidth="1"/>
    <col min="263" max="263" width="8.33203125" style="3" customWidth="1"/>
    <col min="264" max="264" width="12.88671875" style="3" customWidth="1"/>
    <col min="265" max="266" width="5.88671875" style="3" customWidth="1"/>
    <col min="267" max="269" width="5.44140625" style="3" customWidth="1"/>
    <col min="270" max="270" width="3.6640625" style="3" customWidth="1"/>
    <col min="271" max="274" width="5.44140625" style="3" customWidth="1"/>
    <col min="275" max="275" width="5.33203125" style="3" customWidth="1"/>
    <col min="276" max="276" width="14.109375" style="3" customWidth="1"/>
    <col min="277" max="277" width="4.44140625" style="3" customWidth="1"/>
    <col min="278" max="512" width="9.109375" style="3"/>
    <col min="513" max="514" width="4.33203125" style="3" customWidth="1"/>
    <col min="515" max="515" width="8" style="3" customWidth="1"/>
    <col min="516" max="516" width="11.33203125" style="3" customWidth="1"/>
    <col min="517" max="517" width="9.44140625" style="3" customWidth="1"/>
    <col min="518" max="518" width="9.6640625" style="3" customWidth="1"/>
    <col min="519" max="519" width="8.33203125" style="3" customWidth="1"/>
    <col min="520" max="520" width="12.88671875" style="3" customWidth="1"/>
    <col min="521" max="522" width="5.88671875" style="3" customWidth="1"/>
    <col min="523" max="525" width="5.44140625" style="3" customWidth="1"/>
    <col min="526" max="526" width="3.6640625" style="3" customWidth="1"/>
    <col min="527" max="530" width="5.44140625" style="3" customWidth="1"/>
    <col min="531" max="531" width="5.33203125" style="3" customWidth="1"/>
    <col min="532" max="532" width="14.109375" style="3" customWidth="1"/>
    <col min="533" max="533" width="4.44140625" style="3" customWidth="1"/>
    <col min="534" max="768" width="9.109375" style="3"/>
    <col min="769" max="770" width="4.33203125" style="3" customWidth="1"/>
    <col min="771" max="771" width="8" style="3" customWidth="1"/>
    <col min="772" max="772" width="11.33203125" style="3" customWidth="1"/>
    <col min="773" max="773" width="9.44140625" style="3" customWidth="1"/>
    <col min="774" max="774" width="9.6640625" style="3" customWidth="1"/>
    <col min="775" max="775" width="8.33203125" style="3" customWidth="1"/>
    <col min="776" max="776" width="12.88671875" style="3" customWidth="1"/>
    <col min="777" max="778" width="5.88671875" style="3" customWidth="1"/>
    <col min="779" max="781" width="5.44140625" style="3" customWidth="1"/>
    <col min="782" max="782" width="3.6640625" style="3" customWidth="1"/>
    <col min="783" max="786" width="5.44140625" style="3" customWidth="1"/>
    <col min="787" max="787" width="5.33203125" style="3" customWidth="1"/>
    <col min="788" max="788" width="14.109375" style="3" customWidth="1"/>
    <col min="789" max="789" width="4.44140625" style="3" customWidth="1"/>
    <col min="790" max="1024" width="9.109375" style="3"/>
    <col min="1025" max="1026" width="4.33203125" style="3" customWidth="1"/>
    <col min="1027" max="1027" width="8" style="3" customWidth="1"/>
    <col min="1028" max="1028" width="11.33203125" style="3" customWidth="1"/>
    <col min="1029" max="1029" width="9.44140625" style="3" customWidth="1"/>
    <col min="1030" max="1030" width="9.6640625" style="3" customWidth="1"/>
    <col min="1031" max="1031" width="8.33203125" style="3" customWidth="1"/>
    <col min="1032" max="1032" width="12.88671875" style="3" customWidth="1"/>
    <col min="1033" max="1034" width="5.88671875" style="3" customWidth="1"/>
    <col min="1035" max="1037" width="5.44140625" style="3" customWidth="1"/>
    <col min="1038" max="1038" width="3.6640625" style="3" customWidth="1"/>
    <col min="1039" max="1042" width="5.44140625" style="3" customWidth="1"/>
    <col min="1043" max="1043" width="5.33203125" style="3" customWidth="1"/>
    <col min="1044" max="1044" width="14.109375" style="3" customWidth="1"/>
    <col min="1045" max="1045" width="4.44140625" style="3" customWidth="1"/>
    <col min="1046" max="1280" width="9.109375" style="3"/>
    <col min="1281" max="1282" width="4.33203125" style="3" customWidth="1"/>
    <col min="1283" max="1283" width="8" style="3" customWidth="1"/>
    <col min="1284" max="1284" width="11.33203125" style="3" customWidth="1"/>
    <col min="1285" max="1285" width="9.44140625" style="3" customWidth="1"/>
    <col min="1286" max="1286" width="9.6640625" style="3" customWidth="1"/>
    <col min="1287" max="1287" width="8.33203125" style="3" customWidth="1"/>
    <col min="1288" max="1288" width="12.88671875" style="3" customWidth="1"/>
    <col min="1289" max="1290" width="5.88671875" style="3" customWidth="1"/>
    <col min="1291" max="1293" width="5.44140625" style="3" customWidth="1"/>
    <col min="1294" max="1294" width="3.6640625" style="3" customWidth="1"/>
    <col min="1295" max="1298" width="5.44140625" style="3" customWidth="1"/>
    <col min="1299" max="1299" width="5.33203125" style="3" customWidth="1"/>
    <col min="1300" max="1300" width="14.109375" style="3" customWidth="1"/>
    <col min="1301" max="1301" width="4.44140625" style="3" customWidth="1"/>
    <col min="1302" max="1536" width="9.109375" style="3"/>
    <col min="1537" max="1538" width="4.33203125" style="3" customWidth="1"/>
    <col min="1539" max="1539" width="8" style="3" customWidth="1"/>
    <col min="1540" max="1540" width="11.33203125" style="3" customWidth="1"/>
    <col min="1541" max="1541" width="9.44140625" style="3" customWidth="1"/>
    <col min="1542" max="1542" width="9.6640625" style="3" customWidth="1"/>
    <col min="1543" max="1543" width="8.33203125" style="3" customWidth="1"/>
    <col min="1544" max="1544" width="12.88671875" style="3" customWidth="1"/>
    <col min="1545" max="1546" width="5.88671875" style="3" customWidth="1"/>
    <col min="1547" max="1549" width="5.44140625" style="3" customWidth="1"/>
    <col min="1550" max="1550" width="3.6640625" style="3" customWidth="1"/>
    <col min="1551" max="1554" width="5.44140625" style="3" customWidth="1"/>
    <col min="1555" max="1555" width="5.33203125" style="3" customWidth="1"/>
    <col min="1556" max="1556" width="14.109375" style="3" customWidth="1"/>
    <col min="1557" max="1557" width="4.44140625" style="3" customWidth="1"/>
    <col min="1558" max="1792" width="9.109375" style="3"/>
    <col min="1793" max="1794" width="4.33203125" style="3" customWidth="1"/>
    <col min="1795" max="1795" width="8" style="3" customWidth="1"/>
    <col min="1796" max="1796" width="11.33203125" style="3" customWidth="1"/>
    <col min="1797" max="1797" width="9.44140625" style="3" customWidth="1"/>
    <col min="1798" max="1798" width="9.6640625" style="3" customWidth="1"/>
    <col min="1799" max="1799" width="8.33203125" style="3" customWidth="1"/>
    <col min="1800" max="1800" width="12.88671875" style="3" customWidth="1"/>
    <col min="1801" max="1802" width="5.88671875" style="3" customWidth="1"/>
    <col min="1803" max="1805" width="5.44140625" style="3" customWidth="1"/>
    <col min="1806" max="1806" width="3.6640625" style="3" customWidth="1"/>
    <col min="1807" max="1810" width="5.44140625" style="3" customWidth="1"/>
    <col min="1811" max="1811" width="5.33203125" style="3" customWidth="1"/>
    <col min="1812" max="1812" width="14.109375" style="3" customWidth="1"/>
    <col min="1813" max="1813" width="4.44140625" style="3" customWidth="1"/>
    <col min="1814" max="2048" width="9.109375" style="3"/>
    <col min="2049" max="2050" width="4.33203125" style="3" customWidth="1"/>
    <col min="2051" max="2051" width="8" style="3" customWidth="1"/>
    <col min="2052" max="2052" width="11.33203125" style="3" customWidth="1"/>
    <col min="2053" max="2053" width="9.44140625" style="3" customWidth="1"/>
    <col min="2054" max="2054" width="9.6640625" style="3" customWidth="1"/>
    <col min="2055" max="2055" width="8.33203125" style="3" customWidth="1"/>
    <col min="2056" max="2056" width="12.88671875" style="3" customWidth="1"/>
    <col min="2057" max="2058" width="5.88671875" style="3" customWidth="1"/>
    <col min="2059" max="2061" width="5.44140625" style="3" customWidth="1"/>
    <col min="2062" max="2062" width="3.6640625" style="3" customWidth="1"/>
    <col min="2063" max="2066" width="5.44140625" style="3" customWidth="1"/>
    <col min="2067" max="2067" width="5.33203125" style="3" customWidth="1"/>
    <col min="2068" max="2068" width="14.109375" style="3" customWidth="1"/>
    <col min="2069" max="2069" width="4.44140625" style="3" customWidth="1"/>
    <col min="2070" max="2304" width="9.109375" style="3"/>
    <col min="2305" max="2306" width="4.33203125" style="3" customWidth="1"/>
    <col min="2307" max="2307" width="8" style="3" customWidth="1"/>
    <col min="2308" max="2308" width="11.33203125" style="3" customWidth="1"/>
    <col min="2309" max="2309" width="9.44140625" style="3" customWidth="1"/>
    <col min="2310" max="2310" width="9.6640625" style="3" customWidth="1"/>
    <col min="2311" max="2311" width="8.33203125" style="3" customWidth="1"/>
    <col min="2312" max="2312" width="12.88671875" style="3" customWidth="1"/>
    <col min="2313" max="2314" width="5.88671875" style="3" customWidth="1"/>
    <col min="2315" max="2317" width="5.44140625" style="3" customWidth="1"/>
    <col min="2318" max="2318" width="3.6640625" style="3" customWidth="1"/>
    <col min="2319" max="2322" width="5.44140625" style="3" customWidth="1"/>
    <col min="2323" max="2323" width="5.33203125" style="3" customWidth="1"/>
    <col min="2324" max="2324" width="14.109375" style="3" customWidth="1"/>
    <col min="2325" max="2325" width="4.44140625" style="3" customWidth="1"/>
    <col min="2326" max="2560" width="9.109375" style="3"/>
    <col min="2561" max="2562" width="4.33203125" style="3" customWidth="1"/>
    <col min="2563" max="2563" width="8" style="3" customWidth="1"/>
    <col min="2564" max="2564" width="11.33203125" style="3" customWidth="1"/>
    <col min="2565" max="2565" width="9.44140625" style="3" customWidth="1"/>
    <col min="2566" max="2566" width="9.6640625" style="3" customWidth="1"/>
    <col min="2567" max="2567" width="8.33203125" style="3" customWidth="1"/>
    <col min="2568" max="2568" width="12.88671875" style="3" customWidth="1"/>
    <col min="2569" max="2570" width="5.88671875" style="3" customWidth="1"/>
    <col min="2571" max="2573" width="5.44140625" style="3" customWidth="1"/>
    <col min="2574" max="2574" width="3.6640625" style="3" customWidth="1"/>
    <col min="2575" max="2578" width="5.44140625" style="3" customWidth="1"/>
    <col min="2579" max="2579" width="5.33203125" style="3" customWidth="1"/>
    <col min="2580" max="2580" width="14.109375" style="3" customWidth="1"/>
    <col min="2581" max="2581" width="4.44140625" style="3" customWidth="1"/>
    <col min="2582" max="2816" width="9.109375" style="3"/>
    <col min="2817" max="2818" width="4.33203125" style="3" customWidth="1"/>
    <col min="2819" max="2819" width="8" style="3" customWidth="1"/>
    <col min="2820" max="2820" width="11.33203125" style="3" customWidth="1"/>
    <col min="2821" max="2821" width="9.44140625" style="3" customWidth="1"/>
    <col min="2822" max="2822" width="9.6640625" style="3" customWidth="1"/>
    <col min="2823" max="2823" width="8.33203125" style="3" customWidth="1"/>
    <col min="2824" max="2824" width="12.88671875" style="3" customWidth="1"/>
    <col min="2825" max="2826" width="5.88671875" style="3" customWidth="1"/>
    <col min="2827" max="2829" width="5.44140625" style="3" customWidth="1"/>
    <col min="2830" max="2830" width="3.6640625" style="3" customWidth="1"/>
    <col min="2831" max="2834" width="5.44140625" style="3" customWidth="1"/>
    <col min="2835" max="2835" width="5.33203125" style="3" customWidth="1"/>
    <col min="2836" max="2836" width="14.109375" style="3" customWidth="1"/>
    <col min="2837" max="2837" width="4.44140625" style="3" customWidth="1"/>
    <col min="2838" max="3072" width="9.109375" style="3"/>
    <col min="3073" max="3074" width="4.33203125" style="3" customWidth="1"/>
    <col min="3075" max="3075" width="8" style="3" customWidth="1"/>
    <col min="3076" max="3076" width="11.33203125" style="3" customWidth="1"/>
    <col min="3077" max="3077" width="9.44140625" style="3" customWidth="1"/>
    <col min="3078" max="3078" width="9.6640625" style="3" customWidth="1"/>
    <col min="3079" max="3079" width="8.33203125" style="3" customWidth="1"/>
    <col min="3080" max="3080" width="12.88671875" style="3" customWidth="1"/>
    <col min="3081" max="3082" width="5.88671875" style="3" customWidth="1"/>
    <col min="3083" max="3085" width="5.44140625" style="3" customWidth="1"/>
    <col min="3086" max="3086" width="3.6640625" style="3" customWidth="1"/>
    <col min="3087" max="3090" width="5.44140625" style="3" customWidth="1"/>
    <col min="3091" max="3091" width="5.33203125" style="3" customWidth="1"/>
    <col min="3092" max="3092" width="14.109375" style="3" customWidth="1"/>
    <col min="3093" max="3093" width="4.44140625" style="3" customWidth="1"/>
    <col min="3094" max="3328" width="9.109375" style="3"/>
    <col min="3329" max="3330" width="4.33203125" style="3" customWidth="1"/>
    <col min="3331" max="3331" width="8" style="3" customWidth="1"/>
    <col min="3332" max="3332" width="11.33203125" style="3" customWidth="1"/>
    <col min="3333" max="3333" width="9.44140625" style="3" customWidth="1"/>
    <col min="3334" max="3334" width="9.6640625" style="3" customWidth="1"/>
    <col min="3335" max="3335" width="8.33203125" style="3" customWidth="1"/>
    <col min="3336" max="3336" width="12.88671875" style="3" customWidth="1"/>
    <col min="3337" max="3338" width="5.88671875" style="3" customWidth="1"/>
    <col min="3339" max="3341" width="5.44140625" style="3" customWidth="1"/>
    <col min="3342" max="3342" width="3.6640625" style="3" customWidth="1"/>
    <col min="3343" max="3346" width="5.44140625" style="3" customWidth="1"/>
    <col min="3347" max="3347" width="5.33203125" style="3" customWidth="1"/>
    <col min="3348" max="3348" width="14.109375" style="3" customWidth="1"/>
    <col min="3349" max="3349" width="4.44140625" style="3" customWidth="1"/>
    <col min="3350" max="3584" width="9.109375" style="3"/>
    <col min="3585" max="3586" width="4.33203125" style="3" customWidth="1"/>
    <col min="3587" max="3587" width="8" style="3" customWidth="1"/>
    <col min="3588" max="3588" width="11.33203125" style="3" customWidth="1"/>
    <col min="3589" max="3589" width="9.44140625" style="3" customWidth="1"/>
    <col min="3590" max="3590" width="9.6640625" style="3" customWidth="1"/>
    <col min="3591" max="3591" width="8.33203125" style="3" customWidth="1"/>
    <col min="3592" max="3592" width="12.88671875" style="3" customWidth="1"/>
    <col min="3593" max="3594" width="5.88671875" style="3" customWidth="1"/>
    <col min="3595" max="3597" width="5.44140625" style="3" customWidth="1"/>
    <col min="3598" max="3598" width="3.6640625" style="3" customWidth="1"/>
    <col min="3599" max="3602" width="5.44140625" style="3" customWidth="1"/>
    <col min="3603" max="3603" width="5.33203125" style="3" customWidth="1"/>
    <col min="3604" max="3604" width="14.109375" style="3" customWidth="1"/>
    <col min="3605" max="3605" width="4.44140625" style="3" customWidth="1"/>
    <col min="3606" max="3840" width="9.109375" style="3"/>
    <col min="3841" max="3842" width="4.33203125" style="3" customWidth="1"/>
    <col min="3843" max="3843" width="8" style="3" customWidth="1"/>
    <col min="3844" max="3844" width="11.33203125" style="3" customWidth="1"/>
    <col min="3845" max="3845" width="9.44140625" style="3" customWidth="1"/>
    <col min="3846" max="3846" width="9.6640625" style="3" customWidth="1"/>
    <col min="3847" max="3847" width="8.33203125" style="3" customWidth="1"/>
    <col min="3848" max="3848" width="12.88671875" style="3" customWidth="1"/>
    <col min="3849" max="3850" width="5.88671875" style="3" customWidth="1"/>
    <col min="3851" max="3853" width="5.44140625" style="3" customWidth="1"/>
    <col min="3854" max="3854" width="3.6640625" style="3" customWidth="1"/>
    <col min="3855" max="3858" width="5.44140625" style="3" customWidth="1"/>
    <col min="3859" max="3859" width="5.33203125" style="3" customWidth="1"/>
    <col min="3860" max="3860" width="14.109375" style="3" customWidth="1"/>
    <col min="3861" max="3861" width="4.44140625" style="3" customWidth="1"/>
    <col min="3862" max="4096" width="9.109375" style="3"/>
    <col min="4097" max="4098" width="4.33203125" style="3" customWidth="1"/>
    <col min="4099" max="4099" width="8" style="3" customWidth="1"/>
    <col min="4100" max="4100" width="11.33203125" style="3" customWidth="1"/>
    <col min="4101" max="4101" width="9.44140625" style="3" customWidth="1"/>
    <col min="4102" max="4102" width="9.6640625" style="3" customWidth="1"/>
    <col min="4103" max="4103" width="8.33203125" style="3" customWidth="1"/>
    <col min="4104" max="4104" width="12.88671875" style="3" customWidth="1"/>
    <col min="4105" max="4106" width="5.88671875" style="3" customWidth="1"/>
    <col min="4107" max="4109" width="5.44140625" style="3" customWidth="1"/>
    <col min="4110" max="4110" width="3.6640625" style="3" customWidth="1"/>
    <col min="4111" max="4114" width="5.44140625" style="3" customWidth="1"/>
    <col min="4115" max="4115" width="5.33203125" style="3" customWidth="1"/>
    <col min="4116" max="4116" width="14.109375" style="3" customWidth="1"/>
    <col min="4117" max="4117" width="4.44140625" style="3" customWidth="1"/>
    <col min="4118" max="4352" width="9.109375" style="3"/>
    <col min="4353" max="4354" width="4.33203125" style="3" customWidth="1"/>
    <col min="4355" max="4355" width="8" style="3" customWidth="1"/>
    <col min="4356" max="4356" width="11.33203125" style="3" customWidth="1"/>
    <col min="4357" max="4357" width="9.44140625" style="3" customWidth="1"/>
    <col min="4358" max="4358" width="9.6640625" style="3" customWidth="1"/>
    <col min="4359" max="4359" width="8.33203125" style="3" customWidth="1"/>
    <col min="4360" max="4360" width="12.88671875" style="3" customWidth="1"/>
    <col min="4361" max="4362" width="5.88671875" style="3" customWidth="1"/>
    <col min="4363" max="4365" width="5.44140625" style="3" customWidth="1"/>
    <col min="4366" max="4366" width="3.6640625" style="3" customWidth="1"/>
    <col min="4367" max="4370" width="5.44140625" style="3" customWidth="1"/>
    <col min="4371" max="4371" width="5.33203125" style="3" customWidth="1"/>
    <col min="4372" max="4372" width="14.109375" style="3" customWidth="1"/>
    <col min="4373" max="4373" width="4.44140625" style="3" customWidth="1"/>
    <col min="4374" max="4608" width="9.109375" style="3"/>
    <col min="4609" max="4610" width="4.33203125" style="3" customWidth="1"/>
    <col min="4611" max="4611" width="8" style="3" customWidth="1"/>
    <col min="4612" max="4612" width="11.33203125" style="3" customWidth="1"/>
    <col min="4613" max="4613" width="9.44140625" style="3" customWidth="1"/>
    <col min="4614" max="4614" width="9.6640625" style="3" customWidth="1"/>
    <col min="4615" max="4615" width="8.33203125" style="3" customWidth="1"/>
    <col min="4616" max="4616" width="12.88671875" style="3" customWidth="1"/>
    <col min="4617" max="4618" width="5.88671875" style="3" customWidth="1"/>
    <col min="4619" max="4621" width="5.44140625" style="3" customWidth="1"/>
    <col min="4622" max="4622" width="3.6640625" style="3" customWidth="1"/>
    <col min="4623" max="4626" width="5.44140625" style="3" customWidth="1"/>
    <col min="4627" max="4627" width="5.33203125" style="3" customWidth="1"/>
    <col min="4628" max="4628" width="14.109375" style="3" customWidth="1"/>
    <col min="4629" max="4629" width="4.44140625" style="3" customWidth="1"/>
    <col min="4630" max="4864" width="9.109375" style="3"/>
    <col min="4865" max="4866" width="4.33203125" style="3" customWidth="1"/>
    <col min="4867" max="4867" width="8" style="3" customWidth="1"/>
    <col min="4868" max="4868" width="11.33203125" style="3" customWidth="1"/>
    <col min="4869" max="4869" width="9.44140625" style="3" customWidth="1"/>
    <col min="4870" max="4870" width="9.6640625" style="3" customWidth="1"/>
    <col min="4871" max="4871" width="8.33203125" style="3" customWidth="1"/>
    <col min="4872" max="4872" width="12.88671875" style="3" customWidth="1"/>
    <col min="4873" max="4874" width="5.88671875" style="3" customWidth="1"/>
    <col min="4875" max="4877" width="5.44140625" style="3" customWidth="1"/>
    <col min="4878" max="4878" width="3.6640625" style="3" customWidth="1"/>
    <col min="4879" max="4882" width="5.44140625" style="3" customWidth="1"/>
    <col min="4883" max="4883" width="5.33203125" style="3" customWidth="1"/>
    <col min="4884" max="4884" width="14.109375" style="3" customWidth="1"/>
    <col min="4885" max="4885" width="4.44140625" style="3" customWidth="1"/>
    <col min="4886" max="5120" width="9.109375" style="3"/>
    <col min="5121" max="5122" width="4.33203125" style="3" customWidth="1"/>
    <col min="5123" max="5123" width="8" style="3" customWidth="1"/>
    <col min="5124" max="5124" width="11.33203125" style="3" customWidth="1"/>
    <col min="5125" max="5125" width="9.44140625" style="3" customWidth="1"/>
    <col min="5126" max="5126" width="9.6640625" style="3" customWidth="1"/>
    <col min="5127" max="5127" width="8.33203125" style="3" customWidth="1"/>
    <col min="5128" max="5128" width="12.88671875" style="3" customWidth="1"/>
    <col min="5129" max="5130" width="5.88671875" style="3" customWidth="1"/>
    <col min="5131" max="5133" width="5.44140625" style="3" customWidth="1"/>
    <col min="5134" max="5134" width="3.6640625" style="3" customWidth="1"/>
    <col min="5135" max="5138" width="5.44140625" style="3" customWidth="1"/>
    <col min="5139" max="5139" width="5.33203125" style="3" customWidth="1"/>
    <col min="5140" max="5140" width="14.109375" style="3" customWidth="1"/>
    <col min="5141" max="5141" width="4.44140625" style="3" customWidth="1"/>
    <col min="5142" max="5376" width="9.109375" style="3"/>
    <col min="5377" max="5378" width="4.33203125" style="3" customWidth="1"/>
    <col min="5379" max="5379" width="8" style="3" customWidth="1"/>
    <col min="5380" max="5380" width="11.33203125" style="3" customWidth="1"/>
    <col min="5381" max="5381" width="9.44140625" style="3" customWidth="1"/>
    <col min="5382" max="5382" width="9.6640625" style="3" customWidth="1"/>
    <col min="5383" max="5383" width="8.33203125" style="3" customWidth="1"/>
    <col min="5384" max="5384" width="12.88671875" style="3" customWidth="1"/>
    <col min="5385" max="5386" width="5.88671875" style="3" customWidth="1"/>
    <col min="5387" max="5389" width="5.44140625" style="3" customWidth="1"/>
    <col min="5390" max="5390" width="3.6640625" style="3" customWidth="1"/>
    <col min="5391" max="5394" width="5.44140625" style="3" customWidth="1"/>
    <col min="5395" max="5395" width="5.33203125" style="3" customWidth="1"/>
    <col min="5396" max="5396" width="14.109375" style="3" customWidth="1"/>
    <col min="5397" max="5397" width="4.44140625" style="3" customWidth="1"/>
    <col min="5398" max="5632" width="9.109375" style="3"/>
    <col min="5633" max="5634" width="4.33203125" style="3" customWidth="1"/>
    <col min="5635" max="5635" width="8" style="3" customWidth="1"/>
    <col min="5636" max="5636" width="11.33203125" style="3" customWidth="1"/>
    <col min="5637" max="5637" width="9.44140625" style="3" customWidth="1"/>
    <col min="5638" max="5638" width="9.6640625" style="3" customWidth="1"/>
    <col min="5639" max="5639" width="8.33203125" style="3" customWidth="1"/>
    <col min="5640" max="5640" width="12.88671875" style="3" customWidth="1"/>
    <col min="5641" max="5642" width="5.88671875" style="3" customWidth="1"/>
    <col min="5643" max="5645" width="5.44140625" style="3" customWidth="1"/>
    <col min="5646" max="5646" width="3.6640625" style="3" customWidth="1"/>
    <col min="5647" max="5650" width="5.44140625" style="3" customWidth="1"/>
    <col min="5651" max="5651" width="5.33203125" style="3" customWidth="1"/>
    <col min="5652" max="5652" width="14.109375" style="3" customWidth="1"/>
    <col min="5653" max="5653" width="4.44140625" style="3" customWidth="1"/>
    <col min="5654" max="5888" width="9.109375" style="3"/>
    <col min="5889" max="5890" width="4.33203125" style="3" customWidth="1"/>
    <col min="5891" max="5891" width="8" style="3" customWidth="1"/>
    <col min="5892" max="5892" width="11.33203125" style="3" customWidth="1"/>
    <col min="5893" max="5893" width="9.44140625" style="3" customWidth="1"/>
    <col min="5894" max="5894" width="9.6640625" style="3" customWidth="1"/>
    <col min="5895" max="5895" width="8.33203125" style="3" customWidth="1"/>
    <col min="5896" max="5896" width="12.88671875" style="3" customWidth="1"/>
    <col min="5897" max="5898" width="5.88671875" style="3" customWidth="1"/>
    <col min="5899" max="5901" width="5.44140625" style="3" customWidth="1"/>
    <col min="5902" max="5902" width="3.6640625" style="3" customWidth="1"/>
    <col min="5903" max="5906" width="5.44140625" style="3" customWidth="1"/>
    <col min="5907" max="5907" width="5.33203125" style="3" customWidth="1"/>
    <col min="5908" max="5908" width="14.109375" style="3" customWidth="1"/>
    <col min="5909" max="5909" width="4.44140625" style="3" customWidth="1"/>
    <col min="5910" max="6144" width="9.109375" style="3"/>
    <col min="6145" max="6146" width="4.33203125" style="3" customWidth="1"/>
    <col min="6147" max="6147" width="8" style="3" customWidth="1"/>
    <col min="6148" max="6148" width="11.33203125" style="3" customWidth="1"/>
    <col min="6149" max="6149" width="9.44140625" style="3" customWidth="1"/>
    <col min="6150" max="6150" width="9.6640625" style="3" customWidth="1"/>
    <col min="6151" max="6151" width="8.33203125" style="3" customWidth="1"/>
    <col min="6152" max="6152" width="12.88671875" style="3" customWidth="1"/>
    <col min="6153" max="6154" width="5.88671875" style="3" customWidth="1"/>
    <col min="6155" max="6157" width="5.44140625" style="3" customWidth="1"/>
    <col min="6158" max="6158" width="3.6640625" style="3" customWidth="1"/>
    <col min="6159" max="6162" width="5.44140625" style="3" customWidth="1"/>
    <col min="6163" max="6163" width="5.33203125" style="3" customWidth="1"/>
    <col min="6164" max="6164" width="14.109375" style="3" customWidth="1"/>
    <col min="6165" max="6165" width="4.44140625" style="3" customWidth="1"/>
    <col min="6166" max="6400" width="9.109375" style="3"/>
    <col min="6401" max="6402" width="4.33203125" style="3" customWidth="1"/>
    <col min="6403" max="6403" width="8" style="3" customWidth="1"/>
    <col min="6404" max="6404" width="11.33203125" style="3" customWidth="1"/>
    <col min="6405" max="6405" width="9.44140625" style="3" customWidth="1"/>
    <col min="6406" max="6406" width="9.6640625" style="3" customWidth="1"/>
    <col min="6407" max="6407" width="8.33203125" style="3" customWidth="1"/>
    <col min="6408" max="6408" width="12.88671875" style="3" customWidth="1"/>
    <col min="6409" max="6410" width="5.88671875" style="3" customWidth="1"/>
    <col min="6411" max="6413" width="5.44140625" style="3" customWidth="1"/>
    <col min="6414" max="6414" width="3.6640625" style="3" customWidth="1"/>
    <col min="6415" max="6418" width="5.44140625" style="3" customWidth="1"/>
    <col min="6419" max="6419" width="5.33203125" style="3" customWidth="1"/>
    <col min="6420" max="6420" width="14.109375" style="3" customWidth="1"/>
    <col min="6421" max="6421" width="4.44140625" style="3" customWidth="1"/>
    <col min="6422" max="6656" width="9.109375" style="3"/>
    <col min="6657" max="6658" width="4.33203125" style="3" customWidth="1"/>
    <col min="6659" max="6659" width="8" style="3" customWidth="1"/>
    <col min="6660" max="6660" width="11.33203125" style="3" customWidth="1"/>
    <col min="6661" max="6661" width="9.44140625" style="3" customWidth="1"/>
    <col min="6662" max="6662" width="9.6640625" style="3" customWidth="1"/>
    <col min="6663" max="6663" width="8.33203125" style="3" customWidth="1"/>
    <col min="6664" max="6664" width="12.88671875" style="3" customWidth="1"/>
    <col min="6665" max="6666" width="5.88671875" style="3" customWidth="1"/>
    <col min="6667" max="6669" width="5.44140625" style="3" customWidth="1"/>
    <col min="6670" max="6670" width="3.6640625" style="3" customWidth="1"/>
    <col min="6671" max="6674" width="5.44140625" style="3" customWidth="1"/>
    <col min="6675" max="6675" width="5.33203125" style="3" customWidth="1"/>
    <col min="6676" max="6676" width="14.109375" style="3" customWidth="1"/>
    <col min="6677" max="6677" width="4.44140625" style="3" customWidth="1"/>
    <col min="6678" max="6912" width="9.109375" style="3"/>
    <col min="6913" max="6914" width="4.33203125" style="3" customWidth="1"/>
    <col min="6915" max="6915" width="8" style="3" customWidth="1"/>
    <col min="6916" max="6916" width="11.33203125" style="3" customWidth="1"/>
    <col min="6917" max="6917" width="9.44140625" style="3" customWidth="1"/>
    <col min="6918" max="6918" width="9.6640625" style="3" customWidth="1"/>
    <col min="6919" max="6919" width="8.33203125" style="3" customWidth="1"/>
    <col min="6920" max="6920" width="12.88671875" style="3" customWidth="1"/>
    <col min="6921" max="6922" width="5.88671875" style="3" customWidth="1"/>
    <col min="6923" max="6925" width="5.44140625" style="3" customWidth="1"/>
    <col min="6926" max="6926" width="3.6640625" style="3" customWidth="1"/>
    <col min="6927" max="6930" width="5.44140625" style="3" customWidth="1"/>
    <col min="6931" max="6931" width="5.33203125" style="3" customWidth="1"/>
    <col min="6932" max="6932" width="14.109375" style="3" customWidth="1"/>
    <col min="6933" max="6933" width="4.44140625" style="3" customWidth="1"/>
    <col min="6934" max="7168" width="9.109375" style="3"/>
    <col min="7169" max="7170" width="4.33203125" style="3" customWidth="1"/>
    <col min="7171" max="7171" width="8" style="3" customWidth="1"/>
    <col min="7172" max="7172" width="11.33203125" style="3" customWidth="1"/>
    <col min="7173" max="7173" width="9.44140625" style="3" customWidth="1"/>
    <col min="7174" max="7174" width="9.6640625" style="3" customWidth="1"/>
    <col min="7175" max="7175" width="8.33203125" style="3" customWidth="1"/>
    <col min="7176" max="7176" width="12.88671875" style="3" customWidth="1"/>
    <col min="7177" max="7178" width="5.88671875" style="3" customWidth="1"/>
    <col min="7179" max="7181" width="5.44140625" style="3" customWidth="1"/>
    <col min="7182" max="7182" width="3.6640625" style="3" customWidth="1"/>
    <col min="7183" max="7186" width="5.44140625" style="3" customWidth="1"/>
    <col min="7187" max="7187" width="5.33203125" style="3" customWidth="1"/>
    <col min="7188" max="7188" width="14.109375" style="3" customWidth="1"/>
    <col min="7189" max="7189" width="4.44140625" style="3" customWidth="1"/>
    <col min="7190" max="7424" width="9.109375" style="3"/>
    <col min="7425" max="7426" width="4.33203125" style="3" customWidth="1"/>
    <col min="7427" max="7427" width="8" style="3" customWidth="1"/>
    <col min="7428" max="7428" width="11.33203125" style="3" customWidth="1"/>
    <col min="7429" max="7429" width="9.44140625" style="3" customWidth="1"/>
    <col min="7430" max="7430" width="9.6640625" style="3" customWidth="1"/>
    <col min="7431" max="7431" width="8.33203125" style="3" customWidth="1"/>
    <col min="7432" max="7432" width="12.88671875" style="3" customWidth="1"/>
    <col min="7433" max="7434" width="5.88671875" style="3" customWidth="1"/>
    <col min="7435" max="7437" width="5.44140625" style="3" customWidth="1"/>
    <col min="7438" max="7438" width="3.6640625" style="3" customWidth="1"/>
    <col min="7439" max="7442" width="5.44140625" style="3" customWidth="1"/>
    <col min="7443" max="7443" width="5.33203125" style="3" customWidth="1"/>
    <col min="7444" max="7444" width="14.109375" style="3" customWidth="1"/>
    <col min="7445" max="7445" width="4.44140625" style="3" customWidth="1"/>
    <col min="7446" max="7680" width="9.109375" style="3"/>
    <col min="7681" max="7682" width="4.33203125" style="3" customWidth="1"/>
    <col min="7683" max="7683" width="8" style="3" customWidth="1"/>
    <col min="7684" max="7684" width="11.33203125" style="3" customWidth="1"/>
    <col min="7685" max="7685" width="9.44140625" style="3" customWidth="1"/>
    <col min="7686" max="7686" width="9.6640625" style="3" customWidth="1"/>
    <col min="7687" max="7687" width="8.33203125" style="3" customWidth="1"/>
    <col min="7688" max="7688" width="12.88671875" style="3" customWidth="1"/>
    <col min="7689" max="7690" width="5.88671875" style="3" customWidth="1"/>
    <col min="7691" max="7693" width="5.44140625" style="3" customWidth="1"/>
    <col min="7694" max="7694" width="3.6640625" style="3" customWidth="1"/>
    <col min="7695" max="7698" width="5.44140625" style="3" customWidth="1"/>
    <col min="7699" max="7699" width="5.33203125" style="3" customWidth="1"/>
    <col min="7700" max="7700" width="14.109375" style="3" customWidth="1"/>
    <col min="7701" max="7701" width="4.44140625" style="3" customWidth="1"/>
    <col min="7702" max="7936" width="9.109375" style="3"/>
    <col min="7937" max="7938" width="4.33203125" style="3" customWidth="1"/>
    <col min="7939" max="7939" width="8" style="3" customWidth="1"/>
    <col min="7940" max="7940" width="11.33203125" style="3" customWidth="1"/>
    <col min="7941" max="7941" width="9.44140625" style="3" customWidth="1"/>
    <col min="7942" max="7942" width="9.6640625" style="3" customWidth="1"/>
    <col min="7943" max="7943" width="8.33203125" style="3" customWidth="1"/>
    <col min="7944" max="7944" width="12.88671875" style="3" customWidth="1"/>
    <col min="7945" max="7946" width="5.88671875" style="3" customWidth="1"/>
    <col min="7947" max="7949" width="5.44140625" style="3" customWidth="1"/>
    <col min="7950" max="7950" width="3.6640625" style="3" customWidth="1"/>
    <col min="7951" max="7954" width="5.44140625" style="3" customWidth="1"/>
    <col min="7955" max="7955" width="5.33203125" style="3" customWidth="1"/>
    <col min="7956" max="7956" width="14.109375" style="3" customWidth="1"/>
    <col min="7957" max="7957" width="4.44140625" style="3" customWidth="1"/>
    <col min="7958" max="8192" width="9.109375" style="3"/>
    <col min="8193" max="8194" width="4.33203125" style="3" customWidth="1"/>
    <col min="8195" max="8195" width="8" style="3" customWidth="1"/>
    <col min="8196" max="8196" width="11.33203125" style="3" customWidth="1"/>
    <col min="8197" max="8197" width="9.44140625" style="3" customWidth="1"/>
    <col min="8198" max="8198" width="9.6640625" style="3" customWidth="1"/>
    <col min="8199" max="8199" width="8.33203125" style="3" customWidth="1"/>
    <col min="8200" max="8200" width="12.88671875" style="3" customWidth="1"/>
    <col min="8201" max="8202" width="5.88671875" style="3" customWidth="1"/>
    <col min="8203" max="8205" width="5.44140625" style="3" customWidth="1"/>
    <col min="8206" max="8206" width="3.6640625" style="3" customWidth="1"/>
    <col min="8207" max="8210" width="5.44140625" style="3" customWidth="1"/>
    <col min="8211" max="8211" width="5.33203125" style="3" customWidth="1"/>
    <col min="8212" max="8212" width="14.109375" style="3" customWidth="1"/>
    <col min="8213" max="8213" width="4.44140625" style="3" customWidth="1"/>
    <col min="8214" max="8448" width="9.109375" style="3"/>
    <col min="8449" max="8450" width="4.33203125" style="3" customWidth="1"/>
    <col min="8451" max="8451" width="8" style="3" customWidth="1"/>
    <col min="8452" max="8452" width="11.33203125" style="3" customWidth="1"/>
    <col min="8453" max="8453" width="9.44140625" style="3" customWidth="1"/>
    <col min="8454" max="8454" width="9.6640625" style="3" customWidth="1"/>
    <col min="8455" max="8455" width="8.33203125" style="3" customWidth="1"/>
    <col min="8456" max="8456" width="12.88671875" style="3" customWidth="1"/>
    <col min="8457" max="8458" width="5.88671875" style="3" customWidth="1"/>
    <col min="8459" max="8461" width="5.44140625" style="3" customWidth="1"/>
    <col min="8462" max="8462" width="3.6640625" style="3" customWidth="1"/>
    <col min="8463" max="8466" width="5.44140625" style="3" customWidth="1"/>
    <col min="8467" max="8467" width="5.33203125" style="3" customWidth="1"/>
    <col min="8468" max="8468" width="14.109375" style="3" customWidth="1"/>
    <col min="8469" max="8469" width="4.44140625" style="3" customWidth="1"/>
    <col min="8470" max="8704" width="9.109375" style="3"/>
    <col min="8705" max="8706" width="4.33203125" style="3" customWidth="1"/>
    <col min="8707" max="8707" width="8" style="3" customWidth="1"/>
    <col min="8708" max="8708" width="11.33203125" style="3" customWidth="1"/>
    <col min="8709" max="8709" width="9.44140625" style="3" customWidth="1"/>
    <col min="8710" max="8710" width="9.6640625" style="3" customWidth="1"/>
    <col min="8711" max="8711" width="8.33203125" style="3" customWidth="1"/>
    <col min="8712" max="8712" width="12.88671875" style="3" customWidth="1"/>
    <col min="8713" max="8714" width="5.88671875" style="3" customWidth="1"/>
    <col min="8715" max="8717" width="5.44140625" style="3" customWidth="1"/>
    <col min="8718" max="8718" width="3.6640625" style="3" customWidth="1"/>
    <col min="8719" max="8722" width="5.44140625" style="3" customWidth="1"/>
    <col min="8723" max="8723" width="5.33203125" style="3" customWidth="1"/>
    <col min="8724" max="8724" width="14.109375" style="3" customWidth="1"/>
    <col min="8725" max="8725" width="4.44140625" style="3" customWidth="1"/>
    <col min="8726" max="8960" width="9.109375" style="3"/>
    <col min="8961" max="8962" width="4.33203125" style="3" customWidth="1"/>
    <col min="8963" max="8963" width="8" style="3" customWidth="1"/>
    <col min="8964" max="8964" width="11.33203125" style="3" customWidth="1"/>
    <col min="8965" max="8965" width="9.44140625" style="3" customWidth="1"/>
    <col min="8966" max="8966" width="9.6640625" style="3" customWidth="1"/>
    <col min="8967" max="8967" width="8.33203125" style="3" customWidth="1"/>
    <col min="8968" max="8968" width="12.88671875" style="3" customWidth="1"/>
    <col min="8969" max="8970" width="5.88671875" style="3" customWidth="1"/>
    <col min="8971" max="8973" width="5.44140625" style="3" customWidth="1"/>
    <col min="8974" max="8974" width="3.6640625" style="3" customWidth="1"/>
    <col min="8975" max="8978" width="5.44140625" style="3" customWidth="1"/>
    <col min="8979" max="8979" width="5.33203125" style="3" customWidth="1"/>
    <col min="8980" max="8980" width="14.109375" style="3" customWidth="1"/>
    <col min="8981" max="8981" width="4.44140625" style="3" customWidth="1"/>
    <col min="8982" max="9216" width="9.109375" style="3"/>
    <col min="9217" max="9218" width="4.33203125" style="3" customWidth="1"/>
    <col min="9219" max="9219" width="8" style="3" customWidth="1"/>
    <col min="9220" max="9220" width="11.33203125" style="3" customWidth="1"/>
    <col min="9221" max="9221" width="9.44140625" style="3" customWidth="1"/>
    <col min="9222" max="9222" width="9.6640625" style="3" customWidth="1"/>
    <col min="9223" max="9223" width="8.33203125" style="3" customWidth="1"/>
    <col min="9224" max="9224" width="12.88671875" style="3" customWidth="1"/>
    <col min="9225" max="9226" width="5.88671875" style="3" customWidth="1"/>
    <col min="9227" max="9229" width="5.44140625" style="3" customWidth="1"/>
    <col min="9230" max="9230" width="3.6640625" style="3" customWidth="1"/>
    <col min="9231" max="9234" width="5.44140625" style="3" customWidth="1"/>
    <col min="9235" max="9235" width="5.33203125" style="3" customWidth="1"/>
    <col min="9236" max="9236" width="14.109375" style="3" customWidth="1"/>
    <col min="9237" max="9237" width="4.44140625" style="3" customWidth="1"/>
    <col min="9238" max="9472" width="9.109375" style="3"/>
    <col min="9473" max="9474" width="4.33203125" style="3" customWidth="1"/>
    <col min="9475" max="9475" width="8" style="3" customWidth="1"/>
    <col min="9476" max="9476" width="11.33203125" style="3" customWidth="1"/>
    <col min="9477" max="9477" width="9.44140625" style="3" customWidth="1"/>
    <col min="9478" max="9478" width="9.6640625" style="3" customWidth="1"/>
    <col min="9479" max="9479" width="8.33203125" style="3" customWidth="1"/>
    <col min="9480" max="9480" width="12.88671875" style="3" customWidth="1"/>
    <col min="9481" max="9482" width="5.88671875" style="3" customWidth="1"/>
    <col min="9483" max="9485" width="5.44140625" style="3" customWidth="1"/>
    <col min="9486" max="9486" width="3.6640625" style="3" customWidth="1"/>
    <col min="9487" max="9490" width="5.44140625" style="3" customWidth="1"/>
    <col min="9491" max="9491" width="5.33203125" style="3" customWidth="1"/>
    <col min="9492" max="9492" width="14.109375" style="3" customWidth="1"/>
    <col min="9493" max="9493" width="4.44140625" style="3" customWidth="1"/>
    <col min="9494" max="9728" width="9.109375" style="3"/>
    <col min="9729" max="9730" width="4.33203125" style="3" customWidth="1"/>
    <col min="9731" max="9731" width="8" style="3" customWidth="1"/>
    <col min="9732" max="9732" width="11.33203125" style="3" customWidth="1"/>
    <col min="9733" max="9733" width="9.44140625" style="3" customWidth="1"/>
    <col min="9734" max="9734" width="9.6640625" style="3" customWidth="1"/>
    <col min="9735" max="9735" width="8.33203125" style="3" customWidth="1"/>
    <col min="9736" max="9736" width="12.88671875" style="3" customWidth="1"/>
    <col min="9737" max="9738" width="5.88671875" style="3" customWidth="1"/>
    <col min="9739" max="9741" width="5.44140625" style="3" customWidth="1"/>
    <col min="9742" max="9742" width="3.6640625" style="3" customWidth="1"/>
    <col min="9743" max="9746" width="5.44140625" style="3" customWidth="1"/>
    <col min="9747" max="9747" width="5.33203125" style="3" customWidth="1"/>
    <col min="9748" max="9748" width="14.109375" style="3" customWidth="1"/>
    <col min="9749" max="9749" width="4.44140625" style="3" customWidth="1"/>
    <col min="9750" max="9984" width="9.109375" style="3"/>
    <col min="9985" max="9986" width="4.33203125" style="3" customWidth="1"/>
    <col min="9987" max="9987" width="8" style="3" customWidth="1"/>
    <col min="9988" max="9988" width="11.33203125" style="3" customWidth="1"/>
    <col min="9989" max="9989" width="9.44140625" style="3" customWidth="1"/>
    <col min="9990" max="9990" width="9.6640625" style="3" customWidth="1"/>
    <col min="9991" max="9991" width="8.33203125" style="3" customWidth="1"/>
    <col min="9992" max="9992" width="12.88671875" style="3" customWidth="1"/>
    <col min="9993" max="9994" width="5.88671875" style="3" customWidth="1"/>
    <col min="9995" max="9997" width="5.44140625" style="3" customWidth="1"/>
    <col min="9998" max="9998" width="3.6640625" style="3" customWidth="1"/>
    <col min="9999" max="10002" width="5.44140625" style="3" customWidth="1"/>
    <col min="10003" max="10003" width="5.33203125" style="3" customWidth="1"/>
    <col min="10004" max="10004" width="14.109375" style="3" customWidth="1"/>
    <col min="10005" max="10005" width="4.44140625" style="3" customWidth="1"/>
    <col min="10006" max="10240" width="9.109375" style="3"/>
    <col min="10241" max="10242" width="4.33203125" style="3" customWidth="1"/>
    <col min="10243" max="10243" width="8" style="3" customWidth="1"/>
    <col min="10244" max="10244" width="11.33203125" style="3" customWidth="1"/>
    <col min="10245" max="10245" width="9.44140625" style="3" customWidth="1"/>
    <col min="10246" max="10246" width="9.6640625" style="3" customWidth="1"/>
    <col min="10247" max="10247" width="8.33203125" style="3" customWidth="1"/>
    <col min="10248" max="10248" width="12.88671875" style="3" customWidth="1"/>
    <col min="10249" max="10250" width="5.88671875" style="3" customWidth="1"/>
    <col min="10251" max="10253" width="5.44140625" style="3" customWidth="1"/>
    <col min="10254" max="10254" width="3.6640625" style="3" customWidth="1"/>
    <col min="10255" max="10258" width="5.44140625" style="3" customWidth="1"/>
    <col min="10259" max="10259" width="5.33203125" style="3" customWidth="1"/>
    <col min="10260" max="10260" width="14.109375" style="3" customWidth="1"/>
    <col min="10261" max="10261" width="4.44140625" style="3" customWidth="1"/>
    <col min="10262" max="10496" width="9.109375" style="3"/>
    <col min="10497" max="10498" width="4.33203125" style="3" customWidth="1"/>
    <col min="10499" max="10499" width="8" style="3" customWidth="1"/>
    <col min="10500" max="10500" width="11.33203125" style="3" customWidth="1"/>
    <col min="10501" max="10501" width="9.44140625" style="3" customWidth="1"/>
    <col min="10502" max="10502" width="9.6640625" style="3" customWidth="1"/>
    <col min="10503" max="10503" width="8.33203125" style="3" customWidth="1"/>
    <col min="10504" max="10504" width="12.88671875" style="3" customWidth="1"/>
    <col min="10505" max="10506" width="5.88671875" style="3" customWidth="1"/>
    <col min="10507" max="10509" width="5.44140625" style="3" customWidth="1"/>
    <col min="10510" max="10510" width="3.6640625" style="3" customWidth="1"/>
    <col min="10511" max="10514" width="5.44140625" style="3" customWidth="1"/>
    <col min="10515" max="10515" width="5.33203125" style="3" customWidth="1"/>
    <col min="10516" max="10516" width="14.109375" style="3" customWidth="1"/>
    <col min="10517" max="10517" width="4.44140625" style="3" customWidth="1"/>
    <col min="10518" max="10752" width="9.109375" style="3"/>
    <col min="10753" max="10754" width="4.33203125" style="3" customWidth="1"/>
    <col min="10755" max="10755" width="8" style="3" customWidth="1"/>
    <col min="10756" max="10756" width="11.33203125" style="3" customWidth="1"/>
    <col min="10757" max="10757" width="9.44140625" style="3" customWidth="1"/>
    <col min="10758" max="10758" width="9.6640625" style="3" customWidth="1"/>
    <col min="10759" max="10759" width="8.33203125" style="3" customWidth="1"/>
    <col min="10760" max="10760" width="12.88671875" style="3" customWidth="1"/>
    <col min="10761" max="10762" width="5.88671875" style="3" customWidth="1"/>
    <col min="10763" max="10765" width="5.44140625" style="3" customWidth="1"/>
    <col min="10766" max="10766" width="3.6640625" style="3" customWidth="1"/>
    <col min="10767" max="10770" width="5.44140625" style="3" customWidth="1"/>
    <col min="10771" max="10771" width="5.33203125" style="3" customWidth="1"/>
    <col min="10772" max="10772" width="14.109375" style="3" customWidth="1"/>
    <col min="10773" max="10773" width="4.44140625" style="3" customWidth="1"/>
    <col min="10774" max="11008" width="9.109375" style="3"/>
    <col min="11009" max="11010" width="4.33203125" style="3" customWidth="1"/>
    <col min="11011" max="11011" width="8" style="3" customWidth="1"/>
    <col min="11012" max="11012" width="11.33203125" style="3" customWidth="1"/>
    <col min="11013" max="11013" width="9.44140625" style="3" customWidth="1"/>
    <col min="11014" max="11014" width="9.6640625" style="3" customWidth="1"/>
    <col min="11015" max="11015" width="8.33203125" style="3" customWidth="1"/>
    <col min="11016" max="11016" width="12.88671875" style="3" customWidth="1"/>
    <col min="11017" max="11018" width="5.88671875" style="3" customWidth="1"/>
    <col min="11019" max="11021" width="5.44140625" style="3" customWidth="1"/>
    <col min="11022" max="11022" width="3.6640625" style="3" customWidth="1"/>
    <col min="11023" max="11026" width="5.44140625" style="3" customWidth="1"/>
    <col min="11027" max="11027" width="5.33203125" style="3" customWidth="1"/>
    <col min="11028" max="11028" width="14.109375" style="3" customWidth="1"/>
    <col min="11029" max="11029" width="4.44140625" style="3" customWidth="1"/>
    <col min="11030" max="11264" width="9.109375" style="3"/>
    <col min="11265" max="11266" width="4.33203125" style="3" customWidth="1"/>
    <col min="11267" max="11267" width="8" style="3" customWidth="1"/>
    <col min="11268" max="11268" width="11.33203125" style="3" customWidth="1"/>
    <col min="11269" max="11269" width="9.44140625" style="3" customWidth="1"/>
    <col min="11270" max="11270" width="9.6640625" style="3" customWidth="1"/>
    <col min="11271" max="11271" width="8.33203125" style="3" customWidth="1"/>
    <col min="11272" max="11272" width="12.88671875" style="3" customWidth="1"/>
    <col min="11273" max="11274" width="5.88671875" style="3" customWidth="1"/>
    <col min="11275" max="11277" width="5.44140625" style="3" customWidth="1"/>
    <col min="11278" max="11278" width="3.6640625" style="3" customWidth="1"/>
    <col min="11279" max="11282" width="5.44140625" style="3" customWidth="1"/>
    <col min="11283" max="11283" width="5.33203125" style="3" customWidth="1"/>
    <col min="11284" max="11284" width="14.109375" style="3" customWidth="1"/>
    <col min="11285" max="11285" width="4.44140625" style="3" customWidth="1"/>
    <col min="11286" max="11520" width="9.109375" style="3"/>
    <col min="11521" max="11522" width="4.33203125" style="3" customWidth="1"/>
    <col min="11523" max="11523" width="8" style="3" customWidth="1"/>
    <col min="11524" max="11524" width="11.33203125" style="3" customWidth="1"/>
    <col min="11525" max="11525" width="9.44140625" style="3" customWidth="1"/>
    <col min="11526" max="11526" width="9.6640625" style="3" customWidth="1"/>
    <col min="11527" max="11527" width="8.33203125" style="3" customWidth="1"/>
    <col min="11528" max="11528" width="12.88671875" style="3" customWidth="1"/>
    <col min="11529" max="11530" width="5.88671875" style="3" customWidth="1"/>
    <col min="11531" max="11533" width="5.44140625" style="3" customWidth="1"/>
    <col min="11534" max="11534" width="3.6640625" style="3" customWidth="1"/>
    <col min="11535" max="11538" width="5.44140625" style="3" customWidth="1"/>
    <col min="11539" max="11539" width="5.33203125" style="3" customWidth="1"/>
    <col min="11540" max="11540" width="14.109375" style="3" customWidth="1"/>
    <col min="11541" max="11541" width="4.44140625" style="3" customWidth="1"/>
    <col min="11542" max="11776" width="9.109375" style="3"/>
    <col min="11777" max="11778" width="4.33203125" style="3" customWidth="1"/>
    <col min="11779" max="11779" width="8" style="3" customWidth="1"/>
    <col min="11780" max="11780" width="11.33203125" style="3" customWidth="1"/>
    <col min="11781" max="11781" width="9.44140625" style="3" customWidth="1"/>
    <col min="11782" max="11782" width="9.6640625" style="3" customWidth="1"/>
    <col min="11783" max="11783" width="8.33203125" style="3" customWidth="1"/>
    <col min="11784" max="11784" width="12.88671875" style="3" customWidth="1"/>
    <col min="11785" max="11786" width="5.88671875" style="3" customWidth="1"/>
    <col min="11787" max="11789" width="5.44140625" style="3" customWidth="1"/>
    <col min="11790" max="11790" width="3.6640625" style="3" customWidth="1"/>
    <col min="11791" max="11794" width="5.44140625" style="3" customWidth="1"/>
    <col min="11795" max="11795" width="5.33203125" style="3" customWidth="1"/>
    <col min="11796" max="11796" width="14.109375" style="3" customWidth="1"/>
    <col min="11797" max="11797" width="4.44140625" style="3" customWidth="1"/>
    <col min="11798" max="12032" width="9.109375" style="3"/>
    <col min="12033" max="12034" width="4.33203125" style="3" customWidth="1"/>
    <col min="12035" max="12035" width="8" style="3" customWidth="1"/>
    <col min="12036" max="12036" width="11.33203125" style="3" customWidth="1"/>
    <col min="12037" max="12037" width="9.44140625" style="3" customWidth="1"/>
    <col min="12038" max="12038" width="9.6640625" style="3" customWidth="1"/>
    <col min="12039" max="12039" width="8.33203125" style="3" customWidth="1"/>
    <col min="12040" max="12040" width="12.88671875" style="3" customWidth="1"/>
    <col min="12041" max="12042" width="5.88671875" style="3" customWidth="1"/>
    <col min="12043" max="12045" width="5.44140625" style="3" customWidth="1"/>
    <col min="12046" max="12046" width="3.6640625" style="3" customWidth="1"/>
    <col min="12047" max="12050" width="5.44140625" style="3" customWidth="1"/>
    <col min="12051" max="12051" width="5.33203125" style="3" customWidth="1"/>
    <col min="12052" max="12052" width="14.109375" style="3" customWidth="1"/>
    <col min="12053" max="12053" width="4.44140625" style="3" customWidth="1"/>
    <col min="12054" max="12288" width="9.109375" style="3"/>
    <col min="12289" max="12290" width="4.33203125" style="3" customWidth="1"/>
    <col min="12291" max="12291" width="8" style="3" customWidth="1"/>
    <col min="12292" max="12292" width="11.33203125" style="3" customWidth="1"/>
    <col min="12293" max="12293" width="9.44140625" style="3" customWidth="1"/>
    <col min="12294" max="12294" width="9.6640625" style="3" customWidth="1"/>
    <col min="12295" max="12295" width="8.33203125" style="3" customWidth="1"/>
    <col min="12296" max="12296" width="12.88671875" style="3" customWidth="1"/>
    <col min="12297" max="12298" width="5.88671875" style="3" customWidth="1"/>
    <col min="12299" max="12301" width="5.44140625" style="3" customWidth="1"/>
    <col min="12302" max="12302" width="3.6640625" style="3" customWidth="1"/>
    <col min="12303" max="12306" width="5.44140625" style="3" customWidth="1"/>
    <col min="12307" max="12307" width="5.33203125" style="3" customWidth="1"/>
    <col min="12308" max="12308" width="14.109375" style="3" customWidth="1"/>
    <col min="12309" max="12309" width="4.44140625" style="3" customWidth="1"/>
    <col min="12310" max="12544" width="9.109375" style="3"/>
    <col min="12545" max="12546" width="4.33203125" style="3" customWidth="1"/>
    <col min="12547" max="12547" width="8" style="3" customWidth="1"/>
    <col min="12548" max="12548" width="11.33203125" style="3" customWidth="1"/>
    <col min="12549" max="12549" width="9.44140625" style="3" customWidth="1"/>
    <col min="12550" max="12550" width="9.6640625" style="3" customWidth="1"/>
    <col min="12551" max="12551" width="8.33203125" style="3" customWidth="1"/>
    <col min="12552" max="12552" width="12.88671875" style="3" customWidth="1"/>
    <col min="12553" max="12554" width="5.88671875" style="3" customWidth="1"/>
    <col min="12555" max="12557" width="5.44140625" style="3" customWidth="1"/>
    <col min="12558" max="12558" width="3.6640625" style="3" customWidth="1"/>
    <col min="12559" max="12562" width="5.44140625" style="3" customWidth="1"/>
    <col min="12563" max="12563" width="5.33203125" style="3" customWidth="1"/>
    <col min="12564" max="12564" width="14.109375" style="3" customWidth="1"/>
    <col min="12565" max="12565" width="4.44140625" style="3" customWidth="1"/>
    <col min="12566" max="12800" width="9.109375" style="3"/>
    <col min="12801" max="12802" width="4.33203125" style="3" customWidth="1"/>
    <col min="12803" max="12803" width="8" style="3" customWidth="1"/>
    <col min="12804" max="12804" width="11.33203125" style="3" customWidth="1"/>
    <col min="12805" max="12805" width="9.44140625" style="3" customWidth="1"/>
    <col min="12806" max="12806" width="9.6640625" style="3" customWidth="1"/>
    <col min="12807" max="12807" width="8.33203125" style="3" customWidth="1"/>
    <col min="12808" max="12808" width="12.88671875" style="3" customWidth="1"/>
    <col min="12809" max="12810" width="5.88671875" style="3" customWidth="1"/>
    <col min="12811" max="12813" width="5.44140625" style="3" customWidth="1"/>
    <col min="12814" max="12814" width="3.6640625" style="3" customWidth="1"/>
    <col min="12815" max="12818" width="5.44140625" style="3" customWidth="1"/>
    <col min="12819" max="12819" width="5.33203125" style="3" customWidth="1"/>
    <col min="12820" max="12820" width="14.109375" style="3" customWidth="1"/>
    <col min="12821" max="12821" width="4.44140625" style="3" customWidth="1"/>
    <col min="12822" max="13056" width="9.109375" style="3"/>
    <col min="13057" max="13058" width="4.33203125" style="3" customWidth="1"/>
    <col min="13059" max="13059" width="8" style="3" customWidth="1"/>
    <col min="13060" max="13060" width="11.33203125" style="3" customWidth="1"/>
    <col min="13061" max="13061" width="9.44140625" style="3" customWidth="1"/>
    <col min="13062" max="13062" width="9.6640625" style="3" customWidth="1"/>
    <col min="13063" max="13063" width="8.33203125" style="3" customWidth="1"/>
    <col min="13064" max="13064" width="12.88671875" style="3" customWidth="1"/>
    <col min="13065" max="13066" width="5.88671875" style="3" customWidth="1"/>
    <col min="13067" max="13069" width="5.44140625" style="3" customWidth="1"/>
    <col min="13070" max="13070" width="3.6640625" style="3" customWidth="1"/>
    <col min="13071" max="13074" width="5.44140625" style="3" customWidth="1"/>
    <col min="13075" max="13075" width="5.33203125" style="3" customWidth="1"/>
    <col min="13076" max="13076" width="14.109375" style="3" customWidth="1"/>
    <col min="13077" max="13077" width="4.44140625" style="3" customWidth="1"/>
    <col min="13078" max="13312" width="9.109375" style="3"/>
    <col min="13313" max="13314" width="4.33203125" style="3" customWidth="1"/>
    <col min="13315" max="13315" width="8" style="3" customWidth="1"/>
    <col min="13316" max="13316" width="11.33203125" style="3" customWidth="1"/>
    <col min="13317" max="13317" width="9.44140625" style="3" customWidth="1"/>
    <col min="13318" max="13318" width="9.6640625" style="3" customWidth="1"/>
    <col min="13319" max="13319" width="8.33203125" style="3" customWidth="1"/>
    <col min="13320" max="13320" width="12.88671875" style="3" customWidth="1"/>
    <col min="13321" max="13322" width="5.88671875" style="3" customWidth="1"/>
    <col min="13323" max="13325" width="5.44140625" style="3" customWidth="1"/>
    <col min="13326" max="13326" width="3.6640625" style="3" customWidth="1"/>
    <col min="13327" max="13330" width="5.44140625" style="3" customWidth="1"/>
    <col min="13331" max="13331" width="5.33203125" style="3" customWidth="1"/>
    <col min="13332" max="13332" width="14.109375" style="3" customWidth="1"/>
    <col min="13333" max="13333" width="4.44140625" style="3" customWidth="1"/>
    <col min="13334" max="13568" width="9.109375" style="3"/>
    <col min="13569" max="13570" width="4.33203125" style="3" customWidth="1"/>
    <col min="13571" max="13571" width="8" style="3" customWidth="1"/>
    <col min="13572" max="13572" width="11.33203125" style="3" customWidth="1"/>
    <col min="13573" max="13573" width="9.44140625" style="3" customWidth="1"/>
    <col min="13574" max="13574" width="9.6640625" style="3" customWidth="1"/>
    <col min="13575" max="13575" width="8.33203125" style="3" customWidth="1"/>
    <col min="13576" max="13576" width="12.88671875" style="3" customWidth="1"/>
    <col min="13577" max="13578" width="5.88671875" style="3" customWidth="1"/>
    <col min="13579" max="13581" width="5.44140625" style="3" customWidth="1"/>
    <col min="13582" max="13582" width="3.6640625" style="3" customWidth="1"/>
    <col min="13583" max="13586" width="5.44140625" style="3" customWidth="1"/>
    <col min="13587" max="13587" width="5.33203125" style="3" customWidth="1"/>
    <col min="13588" max="13588" width="14.109375" style="3" customWidth="1"/>
    <col min="13589" max="13589" width="4.44140625" style="3" customWidth="1"/>
    <col min="13590" max="13824" width="9.109375" style="3"/>
    <col min="13825" max="13826" width="4.33203125" style="3" customWidth="1"/>
    <col min="13827" max="13827" width="8" style="3" customWidth="1"/>
    <col min="13828" max="13828" width="11.33203125" style="3" customWidth="1"/>
    <col min="13829" max="13829" width="9.44140625" style="3" customWidth="1"/>
    <col min="13830" max="13830" width="9.6640625" style="3" customWidth="1"/>
    <col min="13831" max="13831" width="8.33203125" style="3" customWidth="1"/>
    <col min="13832" max="13832" width="12.88671875" style="3" customWidth="1"/>
    <col min="13833" max="13834" width="5.88671875" style="3" customWidth="1"/>
    <col min="13835" max="13837" width="5.44140625" style="3" customWidth="1"/>
    <col min="13838" max="13838" width="3.6640625" style="3" customWidth="1"/>
    <col min="13839" max="13842" width="5.44140625" style="3" customWidth="1"/>
    <col min="13843" max="13843" width="5.33203125" style="3" customWidth="1"/>
    <col min="13844" max="13844" width="14.109375" style="3" customWidth="1"/>
    <col min="13845" max="13845" width="4.44140625" style="3" customWidth="1"/>
    <col min="13846" max="14080" width="9.109375" style="3"/>
    <col min="14081" max="14082" width="4.33203125" style="3" customWidth="1"/>
    <col min="14083" max="14083" width="8" style="3" customWidth="1"/>
    <col min="14084" max="14084" width="11.33203125" style="3" customWidth="1"/>
    <col min="14085" max="14085" width="9.44140625" style="3" customWidth="1"/>
    <col min="14086" max="14086" width="9.6640625" style="3" customWidth="1"/>
    <col min="14087" max="14087" width="8.33203125" style="3" customWidth="1"/>
    <col min="14088" max="14088" width="12.88671875" style="3" customWidth="1"/>
    <col min="14089" max="14090" width="5.88671875" style="3" customWidth="1"/>
    <col min="14091" max="14093" width="5.44140625" style="3" customWidth="1"/>
    <col min="14094" max="14094" width="3.6640625" style="3" customWidth="1"/>
    <col min="14095" max="14098" width="5.44140625" style="3" customWidth="1"/>
    <col min="14099" max="14099" width="5.33203125" style="3" customWidth="1"/>
    <col min="14100" max="14100" width="14.109375" style="3" customWidth="1"/>
    <col min="14101" max="14101" width="4.44140625" style="3" customWidth="1"/>
    <col min="14102" max="14336" width="9.109375" style="3"/>
    <col min="14337" max="14338" width="4.33203125" style="3" customWidth="1"/>
    <col min="14339" max="14339" width="8" style="3" customWidth="1"/>
    <col min="14340" max="14340" width="11.33203125" style="3" customWidth="1"/>
    <col min="14341" max="14341" width="9.44140625" style="3" customWidth="1"/>
    <col min="14342" max="14342" width="9.6640625" style="3" customWidth="1"/>
    <col min="14343" max="14343" width="8.33203125" style="3" customWidth="1"/>
    <col min="14344" max="14344" width="12.88671875" style="3" customWidth="1"/>
    <col min="14345" max="14346" width="5.88671875" style="3" customWidth="1"/>
    <col min="14347" max="14349" width="5.44140625" style="3" customWidth="1"/>
    <col min="14350" max="14350" width="3.6640625" style="3" customWidth="1"/>
    <col min="14351" max="14354" width="5.44140625" style="3" customWidth="1"/>
    <col min="14355" max="14355" width="5.33203125" style="3" customWidth="1"/>
    <col min="14356" max="14356" width="14.109375" style="3" customWidth="1"/>
    <col min="14357" max="14357" width="4.44140625" style="3" customWidth="1"/>
    <col min="14358" max="14592" width="9.109375" style="3"/>
    <col min="14593" max="14594" width="4.33203125" style="3" customWidth="1"/>
    <col min="14595" max="14595" width="8" style="3" customWidth="1"/>
    <col min="14596" max="14596" width="11.33203125" style="3" customWidth="1"/>
    <col min="14597" max="14597" width="9.44140625" style="3" customWidth="1"/>
    <col min="14598" max="14598" width="9.6640625" style="3" customWidth="1"/>
    <col min="14599" max="14599" width="8.33203125" style="3" customWidth="1"/>
    <col min="14600" max="14600" width="12.88671875" style="3" customWidth="1"/>
    <col min="14601" max="14602" width="5.88671875" style="3" customWidth="1"/>
    <col min="14603" max="14605" width="5.44140625" style="3" customWidth="1"/>
    <col min="14606" max="14606" width="3.6640625" style="3" customWidth="1"/>
    <col min="14607" max="14610" width="5.44140625" style="3" customWidth="1"/>
    <col min="14611" max="14611" width="5.33203125" style="3" customWidth="1"/>
    <col min="14612" max="14612" width="14.109375" style="3" customWidth="1"/>
    <col min="14613" max="14613" width="4.44140625" style="3" customWidth="1"/>
    <col min="14614" max="14848" width="9.109375" style="3"/>
    <col min="14849" max="14850" width="4.33203125" style="3" customWidth="1"/>
    <col min="14851" max="14851" width="8" style="3" customWidth="1"/>
    <col min="14852" max="14852" width="11.33203125" style="3" customWidth="1"/>
    <col min="14853" max="14853" width="9.44140625" style="3" customWidth="1"/>
    <col min="14854" max="14854" width="9.6640625" style="3" customWidth="1"/>
    <col min="14855" max="14855" width="8.33203125" style="3" customWidth="1"/>
    <col min="14856" max="14856" width="12.88671875" style="3" customWidth="1"/>
    <col min="14857" max="14858" width="5.88671875" style="3" customWidth="1"/>
    <col min="14859" max="14861" width="5.44140625" style="3" customWidth="1"/>
    <col min="14862" max="14862" width="3.6640625" style="3" customWidth="1"/>
    <col min="14863" max="14866" width="5.44140625" style="3" customWidth="1"/>
    <col min="14867" max="14867" width="5.33203125" style="3" customWidth="1"/>
    <col min="14868" max="14868" width="14.109375" style="3" customWidth="1"/>
    <col min="14869" max="14869" width="4.44140625" style="3" customWidth="1"/>
    <col min="14870" max="15104" width="9.109375" style="3"/>
    <col min="15105" max="15106" width="4.33203125" style="3" customWidth="1"/>
    <col min="15107" max="15107" width="8" style="3" customWidth="1"/>
    <col min="15108" max="15108" width="11.33203125" style="3" customWidth="1"/>
    <col min="15109" max="15109" width="9.44140625" style="3" customWidth="1"/>
    <col min="15110" max="15110" width="9.6640625" style="3" customWidth="1"/>
    <col min="15111" max="15111" width="8.33203125" style="3" customWidth="1"/>
    <col min="15112" max="15112" width="12.88671875" style="3" customWidth="1"/>
    <col min="15113" max="15114" width="5.88671875" style="3" customWidth="1"/>
    <col min="15115" max="15117" width="5.44140625" style="3" customWidth="1"/>
    <col min="15118" max="15118" width="3.6640625" style="3" customWidth="1"/>
    <col min="15119" max="15122" width="5.44140625" style="3" customWidth="1"/>
    <col min="15123" max="15123" width="5.33203125" style="3" customWidth="1"/>
    <col min="15124" max="15124" width="14.109375" style="3" customWidth="1"/>
    <col min="15125" max="15125" width="4.44140625" style="3" customWidth="1"/>
    <col min="15126" max="15360" width="9.109375" style="3"/>
    <col min="15361" max="15362" width="4.33203125" style="3" customWidth="1"/>
    <col min="15363" max="15363" width="8" style="3" customWidth="1"/>
    <col min="15364" max="15364" width="11.33203125" style="3" customWidth="1"/>
    <col min="15365" max="15365" width="9.44140625" style="3" customWidth="1"/>
    <col min="15366" max="15366" width="9.6640625" style="3" customWidth="1"/>
    <col min="15367" max="15367" width="8.33203125" style="3" customWidth="1"/>
    <col min="15368" max="15368" width="12.88671875" style="3" customWidth="1"/>
    <col min="15369" max="15370" width="5.88671875" style="3" customWidth="1"/>
    <col min="15371" max="15373" width="5.44140625" style="3" customWidth="1"/>
    <col min="15374" max="15374" width="3.6640625" style="3" customWidth="1"/>
    <col min="15375" max="15378" width="5.44140625" style="3" customWidth="1"/>
    <col min="15379" max="15379" width="5.33203125" style="3" customWidth="1"/>
    <col min="15380" max="15380" width="14.109375" style="3" customWidth="1"/>
    <col min="15381" max="15381" width="4.44140625" style="3" customWidth="1"/>
    <col min="15382" max="15616" width="9.109375" style="3"/>
    <col min="15617" max="15618" width="4.33203125" style="3" customWidth="1"/>
    <col min="15619" max="15619" width="8" style="3" customWidth="1"/>
    <col min="15620" max="15620" width="11.33203125" style="3" customWidth="1"/>
    <col min="15621" max="15621" width="9.44140625" style="3" customWidth="1"/>
    <col min="15622" max="15622" width="9.6640625" style="3" customWidth="1"/>
    <col min="15623" max="15623" width="8.33203125" style="3" customWidth="1"/>
    <col min="15624" max="15624" width="12.88671875" style="3" customWidth="1"/>
    <col min="15625" max="15626" width="5.88671875" style="3" customWidth="1"/>
    <col min="15627" max="15629" width="5.44140625" style="3" customWidth="1"/>
    <col min="15630" max="15630" width="3.6640625" style="3" customWidth="1"/>
    <col min="15631" max="15634" width="5.44140625" style="3" customWidth="1"/>
    <col min="15635" max="15635" width="5.33203125" style="3" customWidth="1"/>
    <col min="15636" max="15636" width="14.109375" style="3" customWidth="1"/>
    <col min="15637" max="15637" width="4.44140625" style="3" customWidth="1"/>
    <col min="15638" max="15872" width="9.109375" style="3"/>
    <col min="15873" max="15874" width="4.33203125" style="3" customWidth="1"/>
    <col min="15875" max="15875" width="8" style="3" customWidth="1"/>
    <col min="15876" max="15876" width="11.33203125" style="3" customWidth="1"/>
    <col min="15877" max="15877" width="9.44140625" style="3" customWidth="1"/>
    <col min="15878" max="15878" width="9.6640625" style="3" customWidth="1"/>
    <col min="15879" max="15879" width="8.33203125" style="3" customWidth="1"/>
    <col min="15880" max="15880" width="12.88671875" style="3" customWidth="1"/>
    <col min="15881" max="15882" width="5.88671875" style="3" customWidth="1"/>
    <col min="15883" max="15885" width="5.44140625" style="3" customWidth="1"/>
    <col min="15886" max="15886" width="3.6640625" style="3" customWidth="1"/>
    <col min="15887" max="15890" width="5.44140625" style="3" customWidth="1"/>
    <col min="15891" max="15891" width="5.33203125" style="3" customWidth="1"/>
    <col min="15892" max="15892" width="14.109375" style="3" customWidth="1"/>
    <col min="15893" max="15893" width="4.44140625" style="3" customWidth="1"/>
    <col min="15894" max="16128" width="9.109375" style="3"/>
    <col min="16129" max="16130" width="4.33203125" style="3" customWidth="1"/>
    <col min="16131" max="16131" width="8" style="3" customWidth="1"/>
    <col min="16132" max="16132" width="11.33203125" style="3" customWidth="1"/>
    <col min="16133" max="16133" width="9.44140625" style="3" customWidth="1"/>
    <col min="16134" max="16134" width="9.6640625" style="3" customWidth="1"/>
    <col min="16135" max="16135" width="8.33203125" style="3" customWidth="1"/>
    <col min="16136" max="16136" width="12.88671875" style="3" customWidth="1"/>
    <col min="16137" max="16138" width="5.88671875" style="3" customWidth="1"/>
    <col min="16139" max="16141" width="5.44140625" style="3" customWidth="1"/>
    <col min="16142" max="16142" width="3.6640625" style="3" customWidth="1"/>
    <col min="16143" max="16146" width="5.44140625" style="3" customWidth="1"/>
    <col min="16147" max="16147" width="5.33203125" style="3" customWidth="1"/>
    <col min="16148" max="16148" width="14.109375" style="3" customWidth="1"/>
    <col min="16149" max="16149" width="4.44140625" style="3" customWidth="1"/>
    <col min="16150" max="16384" width="9.109375" style="3"/>
  </cols>
  <sheetData>
    <row r="1" spans="1:37" ht="21" x14ac:dyDescent="0.4">
      <c r="A1" s="44" t="s">
        <v>74</v>
      </c>
      <c r="B1" s="1"/>
      <c r="C1" s="2"/>
      <c r="E1" s="2"/>
      <c r="F1" s="2"/>
      <c r="G1" s="2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7" ht="17.399999999999999" x14ac:dyDescent="0.3">
      <c r="A2" s="44" t="s">
        <v>75</v>
      </c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1" t="s">
        <v>77</v>
      </c>
    </row>
    <row r="3" spans="1:37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76</v>
      </c>
    </row>
    <row r="4" spans="1:37" s="14" customFormat="1" ht="21.75" customHeight="1" thickBot="1" x14ac:dyDescent="0.35">
      <c r="A4" s="12"/>
      <c r="B4" s="12"/>
      <c r="C4" s="13" t="s">
        <v>17</v>
      </c>
      <c r="D4" s="13"/>
      <c r="E4" s="12"/>
      <c r="H4" s="15"/>
      <c r="I4" s="12"/>
      <c r="J4" s="12"/>
      <c r="K4" s="16"/>
      <c r="L4" s="12"/>
      <c r="M4" s="12"/>
      <c r="N4" s="12"/>
      <c r="O4" s="12"/>
      <c r="P4" s="12"/>
      <c r="Q4" s="12"/>
      <c r="R4" s="12"/>
      <c r="S4" s="12"/>
      <c r="U4" s="6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3.8" thickBot="1" x14ac:dyDescent="0.3">
      <c r="K5" s="195" t="s">
        <v>0</v>
      </c>
      <c r="L5" s="196"/>
      <c r="M5" s="196"/>
      <c r="N5" s="196"/>
      <c r="O5" s="196"/>
      <c r="P5" s="196"/>
      <c r="Q5" s="197"/>
    </row>
    <row r="6" spans="1:37" s="31" customFormat="1" ht="26.25" customHeight="1" thickBot="1" x14ac:dyDescent="0.35">
      <c r="A6" s="163" t="s">
        <v>642</v>
      </c>
      <c r="B6" s="163" t="s">
        <v>85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162" t="s">
        <v>83</v>
      </c>
      <c r="J6" s="162" t="s">
        <v>84</v>
      </c>
      <c r="K6" s="25">
        <v>1</v>
      </c>
      <c r="L6" s="26">
        <v>2</v>
      </c>
      <c r="M6" s="26">
        <v>3</v>
      </c>
      <c r="N6" s="27" t="s">
        <v>8</v>
      </c>
      <c r="O6" s="26">
        <v>4</v>
      </c>
      <c r="P6" s="26">
        <v>5</v>
      </c>
      <c r="Q6" s="28">
        <v>6</v>
      </c>
      <c r="R6" s="18" t="s">
        <v>9</v>
      </c>
      <c r="S6" s="29" t="s">
        <v>10</v>
      </c>
      <c r="T6" s="24" t="s">
        <v>11</v>
      </c>
      <c r="U6" s="30"/>
    </row>
    <row r="7" spans="1:37" ht="20.100000000000001" customHeight="1" x14ac:dyDescent="0.25">
      <c r="A7" s="32">
        <v>1</v>
      </c>
      <c r="B7" s="32">
        <v>1</v>
      </c>
      <c r="C7" s="41" t="s">
        <v>184</v>
      </c>
      <c r="D7" s="42" t="s">
        <v>187</v>
      </c>
      <c r="E7" s="43" t="s">
        <v>188</v>
      </c>
      <c r="F7" s="40" t="s">
        <v>189</v>
      </c>
      <c r="G7" s="40" t="s">
        <v>118</v>
      </c>
      <c r="H7" s="34" t="s">
        <v>168</v>
      </c>
      <c r="I7" s="47"/>
      <c r="J7" s="47">
        <v>12</v>
      </c>
      <c r="K7" s="39">
        <v>43.01</v>
      </c>
      <c r="L7" s="39" t="s">
        <v>595</v>
      </c>
      <c r="M7" s="39" t="s">
        <v>595</v>
      </c>
      <c r="N7" s="35">
        <v>7</v>
      </c>
      <c r="O7" s="39" t="s">
        <v>595</v>
      </c>
      <c r="P7" s="39">
        <v>40.56</v>
      </c>
      <c r="Q7" s="39" t="s">
        <v>595</v>
      </c>
      <c r="R7" s="38">
        <f t="shared" ref="R7:R13" si="0">MAX(K7:M7,O7:Q7)</f>
        <v>43.01</v>
      </c>
      <c r="S7" s="39" t="str">
        <f t="shared" ref="S7:S13" si="1">IF(ISBLANK(R7),"",IF(R7&lt;29,"",IF(R7&gt;=58.5,"TSM",IF(R7&gt;=54,"SM",IF(R7&gt;=48,"KSM",IF(R7&gt;=42,"I A",IF(R7&gt;=35,"II A",IF(R7&gt;=29,"III A"))))))))</f>
        <v>I A</v>
      </c>
      <c r="T7" s="40" t="s">
        <v>119</v>
      </c>
    </row>
    <row r="8" spans="1:37" ht="20.100000000000001" customHeight="1" x14ac:dyDescent="0.25">
      <c r="A8" s="32">
        <v>2</v>
      </c>
      <c r="B8" s="32">
        <v>2</v>
      </c>
      <c r="C8" s="41" t="s">
        <v>190</v>
      </c>
      <c r="D8" s="42" t="s">
        <v>191</v>
      </c>
      <c r="E8" s="43" t="s">
        <v>192</v>
      </c>
      <c r="F8" s="40" t="s">
        <v>22</v>
      </c>
      <c r="G8" s="40" t="s">
        <v>118</v>
      </c>
      <c r="H8" s="34" t="s">
        <v>168</v>
      </c>
      <c r="I8" s="47"/>
      <c r="J8" s="47">
        <v>8</v>
      </c>
      <c r="K8" s="39">
        <v>37.909999999999997</v>
      </c>
      <c r="L8" s="39">
        <v>39.9</v>
      </c>
      <c r="M8" s="39">
        <v>38.9</v>
      </c>
      <c r="N8" s="35">
        <v>6</v>
      </c>
      <c r="O8" s="39">
        <v>38.479999999999997</v>
      </c>
      <c r="P8" s="39" t="s">
        <v>595</v>
      </c>
      <c r="Q8" s="39">
        <v>38.93</v>
      </c>
      <c r="R8" s="38">
        <f t="shared" si="0"/>
        <v>39.9</v>
      </c>
      <c r="S8" s="39" t="str">
        <f t="shared" si="1"/>
        <v>II A</v>
      </c>
      <c r="T8" s="40" t="s">
        <v>193</v>
      </c>
    </row>
    <row r="9" spans="1:37" ht="20.100000000000001" customHeight="1" x14ac:dyDescent="0.25">
      <c r="A9" s="32">
        <v>3</v>
      </c>
      <c r="B9" s="32">
        <v>3</v>
      </c>
      <c r="C9" s="41" t="s">
        <v>194</v>
      </c>
      <c r="D9" s="42" t="s">
        <v>195</v>
      </c>
      <c r="E9" s="43" t="s">
        <v>196</v>
      </c>
      <c r="F9" s="40" t="s">
        <v>18</v>
      </c>
      <c r="G9" s="40" t="s">
        <v>197</v>
      </c>
      <c r="H9" s="34" t="s">
        <v>198</v>
      </c>
      <c r="I9" s="47"/>
      <c r="J9" s="47">
        <v>6</v>
      </c>
      <c r="K9" s="39">
        <v>39.54</v>
      </c>
      <c r="L9" s="39">
        <v>37.020000000000003</v>
      </c>
      <c r="M9" s="39">
        <v>36.4</v>
      </c>
      <c r="N9" s="35">
        <v>5</v>
      </c>
      <c r="O9" s="39">
        <v>36.68</v>
      </c>
      <c r="P9" s="39">
        <v>37.659999999999997</v>
      </c>
      <c r="Q9" s="39">
        <v>39.82</v>
      </c>
      <c r="R9" s="38">
        <f t="shared" si="0"/>
        <v>39.82</v>
      </c>
      <c r="S9" s="39" t="str">
        <f t="shared" si="1"/>
        <v>II A</v>
      </c>
      <c r="T9" s="40" t="s">
        <v>23</v>
      </c>
    </row>
    <row r="10" spans="1:37" ht="20.100000000000001" customHeight="1" x14ac:dyDescent="0.25">
      <c r="A10" s="32">
        <v>4</v>
      </c>
      <c r="B10" s="32">
        <v>4</v>
      </c>
      <c r="C10" s="41" t="s">
        <v>199</v>
      </c>
      <c r="D10" s="42" t="s">
        <v>200</v>
      </c>
      <c r="E10" s="43" t="s">
        <v>201</v>
      </c>
      <c r="F10" s="40" t="s">
        <v>18</v>
      </c>
      <c r="G10" s="40" t="s">
        <v>197</v>
      </c>
      <c r="H10" s="34" t="s">
        <v>198</v>
      </c>
      <c r="I10" s="47"/>
      <c r="J10" s="47">
        <v>5</v>
      </c>
      <c r="K10" s="39">
        <v>35.76</v>
      </c>
      <c r="L10" s="39">
        <v>38.25</v>
      </c>
      <c r="M10" s="39">
        <v>37.700000000000003</v>
      </c>
      <c r="N10" s="35">
        <v>4</v>
      </c>
      <c r="O10" s="39" t="s">
        <v>595</v>
      </c>
      <c r="P10" s="39">
        <v>36.729999999999997</v>
      </c>
      <c r="Q10" s="39">
        <v>38.6</v>
      </c>
      <c r="R10" s="38">
        <f t="shared" si="0"/>
        <v>38.6</v>
      </c>
      <c r="S10" s="39" t="str">
        <f t="shared" si="1"/>
        <v>II A</v>
      </c>
      <c r="T10" s="40" t="s">
        <v>23</v>
      </c>
    </row>
    <row r="11" spans="1:37" ht="20.100000000000001" customHeight="1" x14ac:dyDescent="0.25">
      <c r="A11" s="32">
        <v>5</v>
      </c>
      <c r="B11" s="32">
        <v>5</v>
      </c>
      <c r="C11" s="41" t="s">
        <v>179</v>
      </c>
      <c r="D11" s="42" t="s">
        <v>180</v>
      </c>
      <c r="E11" s="43" t="s">
        <v>181</v>
      </c>
      <c r="F11" s="40" t="s">
        <v>21</v>
      </c>
      <c r="G11" s="40" t="s">
        <v>107</v>
      </c>
      <c r="H11" s="34" t="s">
        <v>182</v>
      </c>
      <c r="I11" s="47"/>
      <c r="J11" s="47">
        <v>4</v>
      </c>
      <c r="K11" s="39">
        <v>35.78</v>
      </c>
      <c r="L11" s="39" t="s">
        <v>595</v>
      </c>
      <c r="M11" s="39">
        <v>36.78</v>
      </c>
      <c r="N11" s="35">
        <v>3</v>
      </c>
      <c r="O11" s="39" t="s">
        <v>595</v>
      </c>
      <c r="P11" s="39" t="s">
        <v>595</v>
      </c>
      <c r="Q11" s="39">
        <v>34</v>
      </c>
      <c r="R11" s="38">
        <f t="shared" si="0"/>
        <v>36.78</v>
      </c>
      <c r="S11" s="39" t="str">
        <f t="shared" si="1"/>
        <v>II A</v>
      </c>
      <c r="T11" s="40" t="s">
        <v>183</v>
      </c>
    </row>
    <row r="12" spans="1:37" ht="20.100000000000001" customHeight="1" x14ac:dyDescent="0.25">
      <c r="A12" s="32">
        <v>6</v>
      </c>
      <c r="B12" s="32">
        <v>6</v>
      </c>
      <c r="C12" s="41" t="s">
        <v>176</v>
      </c>
      <c r="D12" s="42" t="s">
        <v>177</v>
      </c>
      <c r="E12" s="45">
        <v>36577</v>
      </c>
      <c r="F12" s="40" t="s">
        <v>89</v>
      </c>
      <c r="G12" s="40" t="s">
        <v>149</v>
      </c>
      <c r="H12" s="34"/>
      <c r="I12" s="47" t="s">
        <v>90</v>
      </c>
      <c r="J12" s="47" t="s">
        <v>90</v>
      </c>
      <c r="K12" s="39" t="s">
        <v>595</v>
      </c>
      <c r="L12" s="39">
        <v>31.95</v>
      </c>
      <c r="M12" s="39">
        <v>32.17</v>
      </c>
      <c r="N12" s="35">
        <v>2</v>
      </c>
      <c r="O12" s="39">
        <v>33.9</v>
      </c>
      <c r="P12" s="39">
        <v>27.03</v>
      </c>
      <c r="Q12" s="39" t="s">
        <v>595</v>
      </c>
      <c r="R12" s="38">
        <f t="shared" si="0"/>
        <v>33.9</v>
      </c>
      <c r="S12" s="39" t="str">
        <f t="shared" si="1"/>
        <v>III A</v>
      </c>
      <c r="T12" s="40" t="s">
        <v>178</v>
      </c>
    </row>
    <row r="13" spans="1:37" ht="20.100000000000001" customHeight="1" x14ac:dyDescent="0.25">
      <c r="A13" s="32">
        <v>7</v>
      </c>
      <c r="B13" s="32">
        <v>7</v>
      </c>
      <c r="C13" s="41" t="s">
        <v>202</v>
      </c>
      <c r="D13" s="42" t="s">
        <v>203</v>
      </c>
      <c r="E13" s="43" t="s">
        <v>204</v>
      </c>
      <c r="F13" s="40" t="s">
        <v>18</v>
      </c>
      <c r="G13" s="40" t="s">
        <v>197</v>
      </c>
      <c r="H13" s="34" t="s">
        <v>198</v>
      </c>
      <c r="I13" s="47"/>
      <c r="J13" s="47">
        <v>3</v>
      </c>
      <c r="K13" s="39">
        <v>28.55</v>
      </c>
      <c r="L13" s="39" t="s">
        <v>595</v>
      </c>
      <c r="M13" s="39" t="s">
        <v>595</v>
      </c>
      <c r="N13" s="35">
        <v>1</v>
      </c>
      <c r="O13" s="39">
        <v>25.5</v>
      </c>
      <c r="P13" s="39" t="s">
        <v>595</v>
      </c>
      <c r="Q13" s="39">
        <v>26.24</v>
      </c>
      <c r="R13" s="38">
        <f t="shared" si="0"/>
        <v>28.55</v>
      </c>
      <c r="S13" s="39" t="str">
        <f t="shared" si="1"/>
        <v/>
      </c>
      <c r="T13" s="40" t="s">
        <v>23</v>
      </c>
    </row>
    <row r="14" spans="1:37" ht="20.100000000000001" customHeight="1" x14ac:dyDescent="0.25">
      <c r="A14" s="32"/>
      <c r="B14" s="33"/>
      <c r="C14" s="41" t="s">
        <v>207</v>
      </c>
      <c r="D14" s="42" t="s">
        <v>208</v>
      </c>
      <c r="E14" s="45">
        <v>36733</v>
      </c>
      <c r="F14" s="40" t="s">
        <v>144</v>
      </c>
      <c r="G14" s="40" t="s">
        <v>145</v>
      </c>
      <c r="H14" s="34" t="s">
        <v>146</v>
      </c>
      <c r="I14" s="47"/>
      <c r="J14" s="47">
        <v>-5</v>
      </c>
      <c r="K14" s="39"/>
      <c r="L14" s="39"/>
      <c r="M14" s="39"/>
      <c r="N14" s="35"/>
      <c r="O14" s="39"/>
      <c r="P14" s="39"/>
      <c r="Q14" s="39"/>
      <c r="R14" s="38" t="s">
        <v>601</v>
      </c>
      <c r="S14" s="39"/>
      <c r="T14" s="40" t="s">
        <v>24</v>
      </c>
    </row>
    <row r="15" spans="1:37" ht="20.100000000000001" customHeight="1" x14ac:dyDescent="0.25">
      <c r="A15" s="32"/>
      <c r="B15" s="33"/>
      <c r="C15" s="41" t="s">
        <v>184</v>
      </c>
      <c r="D15" s="42" t="s">
        <v>185</v>
      </c>
      <c r="E15" s="43" t="s">
        <v>186</v>
      </c>
      <c r="F15" s="40" t="s">
        <v>19</v>
      </c>
      <c r="G15" s="40" t="s">
        <v>107</v>
      </c>
      <c r="H15" s="34"/>
      <c r="I15" s="47"/>
      <c r="J15" s="47">
        <v>-5</v>
      </c>
      <c r="K15" s="39"/>
      <c r="L15" s="39"/>
      <c r="M15" s="39"/>
      <c r="N15" s="35"/>
      <c r="O15" s="39"/>
      <c r="P15" s="39"/>
      <c r="Q15" s="39"/>
      <c r="R15" s="38" t="s">
        <v>601</v>
      </c>
      <c r="S15" s="39"/>
      <c r="T15" s="40" t="s">
        <v>108</v>
      </c>
    </row>
  </sheetData>
  <mergeCells count="1">
    <mergeCell ref="K5:Q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CC"/>
  </sheetPr>
  <dimension ref="A1:AJ17"/>
  <sheetViews>
    <sheetView showZeros="0" workbookViewId="0">
      <selection activeCell="H20" sqref="H20"/>
    </sheetView>
  </sheetViews>
  <sheetFormatPr defaultColWidth="9.109375" defaultRowHeight="13.2" x14ac:dyDescent="0.25"/>
  <cols>
    <col min="1" max="1" width="4.88671875" style="73" customWidth="1"/>
    <col min="2" max="2" width="4.88671875" style="73" hidden="1" customWidth="1"/>
    <col min="3" max="3" width="9.44140625" style="73" customWidth="1"/>
    <col min="4" max="4" width="11.33203125" style="73" customWidth="1"/>
    <col min="5" max="5" width="9.6640625" style="73" customWidth="1"/>
    <col min="6" max="6" width="9.109375" style="73" customWidth="1"/>
    <col min="7" max="7" width="13.44140625" style="73" customWidth="1"/>
    <col min="8" max="8" width="8.33203125" style="73" customWidth="1"/>
    <col min="9" max="9" width="5.88671875" style="80" customWidth="1"/>
    <col min="10" max="12" width="5.5546875" style="81" customWidth="1"/>
    <col min="13" max="13" width="4.109375" style="81" customWidth="1"/>
    <col min="14" max="16" width="5.5546875" style="81" customWidth="1"/>
    <col min="17" max="17" width="5.5546875" style="80" customWidth="1"/>
    <col min="18" max="18" width="6.33203125" style="80" customWidth="1"/>
    <col min="19" max="19" width="16.6640625" style="73" customWidth="1"/>
    <col min="20" max="20" width="4" style="76" customWidth="1"/>
    <col min="21" max="16384" width="9.109375" style="73"/>
  </cols>
  <sheetData>
    <row r="1" spans="1:36" ht="21" x14ac:dyDescent="0.4">
      <c r="A1" s="44" t="s">
        <v>78</v>
      </c>
      <c r="B1" s="71"/>
      <c r="C1" s="72"/>
      <c r="E1" s="72"/>
      <c r="F1" s="72"/>
      <c r="G1" s="72"/>
      <c r="I1" s="73"/>
      <c r="J1" s="73"/>
      <c r="K1" s="74"/>
      <c r="L1" s="73"/>
      <c r="M1" s="73"/>
      <c r="N1" s="73"/>
      <c r="O1" s="73"/>
      <c r="P1" s="73"/>
      <c r="Q1" s="73"/>
      <c r="R1" s="73"/>
      <c r="S1" s="75"/>
    </row>
    <row r="2" spans="1:36" ht="17.399999999999999" x14ac:dyDescent="0.3">
      <c r="A2" s="77"/>
      <c r="B2" s="77"/>
      <c r="C2" s="78"/>
      <c r="E2" s="72"/>
      <c r="F2" s="72"/>
      <c r="G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11" t="s">
        <v>80</v>
      </c>
      <c r="T2" s="79"/>
    </row>
    <row r="3" spans="1:36" ht="16.5" customHeight="1" x14ac:dyDescent="0.3">
      <c r="A3" s="80"/>
      <c r="B3" s="80"/>
      <c r="C3" s="78"/>
      <c r="E3" s="72"/>
      <c r="F3" s="72"/>
      <c r="G3" s="72"/>
      <c r="I3" s="73"/>
      <c r="J3" s="73"/>
      <c r="K3" s="73"/>
      <c r="L3" s="73"/>
      <c r="M3" s="73"/>
      <c r="N3" s="73"/>
      <c r="O3" s="73"/>
      <c r="P3" s="73"/>
      <c r="Q3" s="73"/>
      <c r="R3" s="73"/>
      <c r="S3" s="9" t="s">
        <v>76</v>
      </c>
    </row>
    <row r="4" spans="1:36" s="83" customFormat="1" ht="18" thickBot="1" x14ac:dyDescent="0.35">
      <c r="A4" s="81"/>
      <c r="B4" s="81"/>
      <c r="C4" s="82" t="s">
        <v>58</v>
      </c>
      <c r="D4" s="82"/>
      <c r="E4" s="81"/>
      <c r="G4" s="164" t="s">
        <v>59</v>
      </c>
      <c r="H4" s="84"/>
      <c r="I4" s="81"/>
      <c r="J4" s="85"/>
      <c r="K4" s="81"/>
      <c r="L4" s="81"/>
      <c r="M4" s="81"/>
      <c r="N4" s="81"/>
      <c r="O4" s="81"/>
      <c r="P4" s="81"/>
      <c r="Q4" s="81"/>
      <c r="R4" s="81"/>
      <c r="S4" s="86"/>
      <c r="T4" s="76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3.8" thickBot="1" x14ac:dyDescent="0.3">
      <c r="J5" s="201" t="s">
        <v>0</v>
      </c>
      <c r="K5" s="202"/>
      <c r="L5" s="202"/>
      <c r="M5" s="202"/>
      <c r="N5" s="202"/>
      <c r="O5" s="202"/>
      <c r="P5" s="203"/>
    </row>
    <row r="6" spans="1:36" s="99" customFormat="1" ht="26.25" customHeight="1" thickBot="1" x14ac:dyDescent="0.35">
      <c r="A6" s="18" t="s">
        <v>596</v>
      </c>
      <c r="B6" s="87" t="s">
        <v>1</v>
      </c>
      <c r="C6" s="88" t="s">
        <v>2</v>
      </c>
      <c r="D6" s="89" t="s">
        <v>3</v>
      </c>
      <c r="E6" s="90" t="s">
        <v>4</v>
      </c>
      <c r="F6" s="91" t="s">
        <v>5</v>
      </c>
      <c r="G6" s="23" t="s">
        <v>86</v>
      </c>
      <c r="H6" s="91" t="s">
        <v>6</v>
      </c>
      <c r="I6" s="92" t="s">
        <v>7</v>
      </c>
      <c r="J6" s="93">
        <v>1</v>
      </c>
      <c r="K6" s="94">
        <v>2</v>
      </c>
      <c r="L6" s="94">
        <v>3</v>
      </c>
      <c r="M6" s="95" t="s">
        <v>8</v>
      </c>
      <c r="N6" s="94">
        <v>4</v>
      </c>
      <c r="O6" s="94">
        <v>5</v>
      </c>
      <c r="P6" s="96">
        <v>6</v>
      </c>
      <c r="Q6" s="97" t="s">
        <v>9</v>
      </c>
      <c r="R6" s="98" t="s">
        <v>10</v>
      </c>
      <c r="S6" s="92" t="s">
        <v>11</v>
      </c>
      <c r="T6" s="79"/>
    </row>
    <row r="7" spans="1:36" s="99" customFormat="1" ht="20.100000000000001" customHeight="1" x14ac:dyDescent="0.3">
      <c r="A7" s="100">
        <v>1</v>
      </c>
      <c r="B7" s="100"/>
      <c r="C7" s="101" t="s">
        <v>430</v>
      </c>
      <c r="D7" s="102" t="s">
        <v>459</v>
      </c>
      <c r="E7" s="45">
        <v>37391</v>
      </c>
      <c r="F7" s="104" t="s">
        <v>25</v>
      </c>
      <c r="G7" s="104" t="s">
        <v>149</v>
      </c>
      <c r="H7" s="105"/>
      <c r="I7" s="106">
        <v>12</v>
      </c>
      <c r="J7" s="107">
        <v>50.12</v>
      </c>
      <c r="K7" s="107">
        <v>53.51</v>
      </c>
      <c r="L7" s="107">
        <v>53.79</v>
      </c>
      <c r="M7" s="110">
        <v>8</v>
      </c>
      <c r="N7" s="107">
        <v>53.27</v>
      </c>
      <c r="O7" s="107">
        <v>52.87</v>
      </c>
      <c r="P7" s="107">
        <v>54.28</v>
      </c>
      <c r="Q7" s="108">
        <f t="shared" ref="Q7:Q16" si="0">MAX(J7:L7,N7:P7)</f>
        <v>54.28</v>
      </c>
      <c r="R7" s="109" t="s">
        <v>597</v>
      </c>
      <c r="S7" s="104" t="s">
        <v>676</v>
      </c>
      <c r="T7" s="79"/>
    </row>
    <row r="8" spans="1:36" s="99" customFormat="1" ht="20.100000000000001" customHeight="1" x14ac:dyDescent="0.3">
      <c r="A8" s="100">
        <v>2</v>
      </c>
      <c r="B8" s="100"/>
      <c r="C8" s="101" t="s">
        <v>456</v>
      </c>
      <c r="D8" s="102" t="s">
        <v>457</v>
      </c>
      <c r="E8" s="45">
        <v>36944</v>
      </c>
      <c r="F8" s="104" t="s">
        <v>25</v>
      </c>
      <c r="G8" s="104" t="s">
        <v>149</v>
      </c>
      <c r="H8" s="105"/>
      <c r="I8" s="106">
        <v>8</v>
      </c>
      <c r="J8" s="107">
        <v>52.74</v>
      </c>
      <c r="K8" s="107" t="s">
        <v>595</v>
      </c>
      <c r="L8" s="107">
        <v>51.91</v>
      </c>
      <c r="M8" s="110">
        <v>7</v>
      </c>
      <c r="N8" s="107">
        <v>49.44</v>
      </c>
      <c r="O8" s="107">
        <v>53.41</v>
      </c>
      <c r="P8" s="107">
        <v>54.07</v>
      </c>
      <c r="Q8" s="108">
        <f t="shared" si="0"/>
        <v>54.07</v>
      </c>
      <c r="R8" s="109" t="s">
        <v>597</v>
      </c>
      <c r="S8" s="104" t="s">
        <v>150</v>
      </c>
      <c r="T8" s="79"/>
    </row>
    <row r="9" spans="1:36" s="99" customFormat="1" ht="20.100000000000001" customHeight="1" x14ac:dyDescent="0.3">
      <c r="A9" s="100">
        <v>3</v>
      </c>
      <c r="B9" s="100"/>
      <c r="C9" s="101" t="s">
        <v>460</v>
      </c>
      <c r="D9" s="102" t="s">
        <v>461</v>
      </c>
      <c r="E9" s="45" t="s">
        <v>462</v>
      </c>
      <c r="F9" s="104" t="s">
        <v>22</v>
      </c>
      <c r="G9" s="104" t="s">
        <v>463</v>
      </c>
      <c r="H9" s="105"/>
      <c r="I9" s="106">
        <v>6</v>
      </c>
      <c r="J9" s="107">
        <v>51.76</v>
      </c>
      <c r="K9" s="107" t="s">
        <v>595</v>
      </c>
      <c r="L9" s="107">
        <v>48.78</v>
      </c>
      <c r="M9" s="110">
        <v>6</v>
      </c>
      <c r="N9" s="107" t="s">
        <v>595</v>
      </c>
      <c r="O9" s="107">
        <v>52.38</v>
      </c>
      <c r="P9" s="107" t="s">
        <v>595</v>
      </c>
      <c r="Q9" s="108">
        <f t="shared" si="0"/>
        <v>52.38</v>
      </c>
      <c r="R9" s="109" t="s">
        <v>598</v>
      </c>
      <c r="S9" s="104" t="s">
        <v>119</v>
      </c>
      <c r="T9" s="79"/>
    </row>
    <row r="10" spans="1:36" s="99" customFormat="1" ht="20.100000000000001" customHeight="1" x14ac:dyDescent="0.3">
      <c r="A10" s="100">
        <v>4</v>
      </c>
      <c r="B10" s="100"/>
      <c r="C10" s="101" t="s">
        <v>464</v>
      </c>
      <c r="D10" s="102" t="s">
        <v>465</v>
      </c>
      <c r="E10" s="45">
        <v>37291</v>
      </c>
      <c r="F10" s="104" t="s">
        <v>27</v>
      </c>
      <c r="G10" s="104" t="s">
        <v>171</v>
      </c>
      <c r="H10" s="105"/>
      <c r="I10" s="106">
        <v>5</v>
      </c>
      <c r="J10" s="107">
        <v>48.28</v>
      </c>
      <c r="K10" s="107">
        <v>48.53</v>
      </c>
      <c r="L10" s="107">
        <v>44.28</v>
      </c>
      <c r="M10" s="110">
        <v>5</v>
      </c>
      <c r="N10" s="107">
        <v>43.59</v>
      </c>
      <c r="O10" s="107">
        <v>46.12</v>
      </c>
      <c r="P10" s="107" t="s">
        <v>595</v>
      </c>
      <c r="Q10" s="108">
        <f t="shared" si="0"/>
        <v>48.53</v>
      </c>
      <c r="R10" s="109" t="s">
        <v>598</v>
      </c>
      <c r="S10" s="104" t="s">
        <v>466</v>
      </c>
      <c r="T10" s="79"/>
    </row>
    <row r="11" spans="1:36" s="99" customFormat="1" ht="20.100000000000001" customHeight="1" x14ac:dyDescent="0.3">
      <c r="A11" s="100">
        <v>5</v>
      </c>
      <c r="B11" s="100"/>
      <c r="C11" s="101" t="s">
        <v>334</v>
      </c>
      <c r="D11" s="102" t="s">
        <v>354</v>
      </c>
      <c r="E11" s="45">
        <v>36928</v>
      </c>
      <c r="F11" s="104" t="s">
        <v>31</v>
      </c>
      <c r="G11" s="104" t="s">
        <v>284</v>
      </c>
      <c r="H11" s="105"/>
      <c r="I11" s="106">
        <v>4</v>
      </c>
      <c r="J11" s="107">
        <v>43.81</v>
      </c>
      <c r="K11" s="107">
        <v>41.41</v>
      </c>
      <c r="L11" s="107">
        <v>45.29</v>
      </c>
      <c r="M11" s="110">
        <v>4</v>
      </c>
      <c r="N11" s="107" t="s">
        <v>595</v>
      </c>
      <c r="O11" s="107" t="s">
        <v>595</v>
      </c>
      <c r="P11" s="107" t="s">
        <v>595</v>
      </c>
      <c r="Q11" s="108">
        <f t="shared" si="0"/>
        <v>45.29</v>
      </c>
      <c r="R11" s="109" t="s">
        <v>599</v>
      </c>
      <c r="S11" s="104" t="s">
        <v>324</v>
      </c>
      <c r="T11" s="79"/>
    </row>
    <row r="12" spans="1:36" s="99" customFormat="1" ht="20.100000000000001" customHeight="1" x14ac:dyDescent="0.3">
      <c r="A12" s="100">
        <v>6</v>
      </c>
      <c r="B12" s="100"/>
      <c r="C12" s="101" t="s">
        <v>350</v>
      </c>
      <c r="D12" s="102" t="s">
        <v>449</v>
      </c>
      <c r="E12" s="45" t="s">
        <v>450</v>
      </c>
      <c r="F12" s="104" t="s">
        <v>433</v>
      </c>
      <c r="G12" s="104" t="s">
        <v>434</v>
      </c>
      <c r="H12" s="105"/>
      <c r="I12" s="106" t="s">
        <v>90</v>
      </c>
      <c r="J12" s="107">
        <v>41.63</v>
      </c>
      <c r="K12" s="107">
        <v>42</v>
      </c>
      <c r="L12" s="107">
        <v>44.21</v>
      </c>
      <c r="M12" s="110">
        <v>2</v>
      </c>
      <c r="N12" s="107">
        <v>40.86</v>
      </c>
      <c r="O12" s="107">
        <v>45.28</v>
      </c>
      <c r="P12" s="107" t="s">
        <v>595</v>
      </c>
      <c r="Q12" s="108">
        <f t="shared" si="0"/>
        <v>45.28</v>
      </c>
      <c r="R12" s="109" t="s">
        <v>599</v>
      </c>
      <c r="S12" s="104" t="s">
        <v>435</v>
      </c>
      <c r="T12" s="79"/>
    </row>
    <row r="13" spans="1:36" s="99" customFormat="1" ht="20.100000000000001" customHeight="1" x14ac:dyDescent="0.3">
      <c r="A13" s="100">
        <v>7</v>
      </c>
      <c r="B13" s="100"/>
      <c r="C13" s="101" t="s">
        <v>353</v>
      </c>
      <c r="D13" s="102" t="s">
        <v>458</v>
      </c>
      <c r="E13" s="45">
        <v>37332</v>
      </c>
      <c r="F13" s="104" t="s">
        <v>89</v>
      </c>
      <c r="G13" s="104" t="s">
        <v>149</v>
      </c>
      <c r="H13" s="105"/>
      <c r="I13" s="106" t="s">
        <v>90</v>
      </c>
      <c r="J13" s="107" t="s">
        <v>595</v>
      </c>
      <c r="K13" s="107">
        <v>40.630000000000003</v>
      </c>
      <c r="L13" s="107">
        <v>44.7</v>
      </c>
      <c r="M13" s="110">
        <v>3</v>
      </c>
      <c r="N13" s="107" t="s">
        <v>595</v>
      </c>
      <c r="O13" s="107" t="s">
        <v>595</v>
      </c>
      <c r="P13" s="107" t="s">
        <v>595</v>
      </c>
      <c r="Q13" s="108">
        <f t="shared" si="0"/>
        <v>44.7</v>
      </c>
      <c r="R13" s="109" t="s">
        <v>599</v>
      </c>
      <c r="S13" s="104" t="s">
        <v>150</v>
      </c>
      <c r="T13" s="79"/>
    </row>
    <row r="14" spans="1:36" s="99" customFormat="1" ht="20.100000000000001" customHeight="1" x14ac:dyDescent="0.3">
      <c r="A14" s="100">
        <v>8</v>
      </c>
      <c r="B14" s="100"/>
      <c r="C14" s="101" t="s">
        <v>309</v>
      </c>
      <c r="D14" s="102" t="s">
        <v>454</v>
      </c>
      <c r="E14" s="45">
        <v>36994</v>
      </c>
      <c r="F14" s="104" t="s">
        <v>89</v>
      </c>
      <c r="G14" s="104" t="s">
        <v>149</v>
      </c>
      <c r="H14" s="105"/>
      <c r="I14" s="106" t="s">
        <v>90</v>
      </c>
      <c r="J14" s="107" t="s">
        <v>595</v>
      </c>
      <c r="K14" s="107">
        <v>41.02</v>
      </c>
      <c r="L14" s="107" t="s">
        <v>595</v>
      </c>
      <c r="M14" s="110">
        <v>1</v>
      </c>
      <c r="N14" s="107" t="s">
        <v>595</v>
      </c>
      <c r="O14" s="107" t="s">
        <v>595</v>
      </c>
      <c r="P14" s="107" t="s">
        <v>595</v>
      </c>
      <c r="Q14" s="108">
        <f t="shared" si="0"/>
        <v>41.02</v>
      </c>
      <c r="R14" s="109" t="s">
        <v>600</v>
      </c>
      <c r="S14" s="104" t="s">
        <v>455</v>
      </c>
      <c r="T14" s="79"/>
    </row>
    <row r="15" spans="1:36" s="99" customFormat="1" ht="20.100000000000001" customHeight="1" x14ac:dyDescent="0.3">
      <c r="A15" s="100">
        <v>9</v>
      </c>
      <c r="B15" s="100"/>
      <c r="C15" s="101" t="s">
        <v>451</v>
      </c>
      <c r="D15" s="102" t="s">
        <v>452</v>
      </c>
      <c r="E15" s="45" t="s">
        <v>453</v>
      </c>
      <c r="F15" s="104" t="s">
        <v>433</v>
      </c>
      <c r="G15" s="104" t="s">
        <v>434</v>
      </c>
      <c r="H15" s="105"/>
      <c r="I15" s="106" t="s">
        <v>90</v>
      </c>
      <c r="J15" s="107" t="s">
        <v>595</v>
      </c>
      <c r="K15" s="107">
        <v>36.369999999999997</v>
      </c>
      <c r="L15" s="107">
        <v>40.369999999999997</v>
      </c>
      <c r="M15" s="110"/>
      <c r="N15" s="107"/>
      <c r="O15" s="107"/>
      <c r="P15" s="107"/>
      <c r="Q15" s="108">
        <f t="shared" si="0"/>
        <v>40.369999999999997</v>
      </c>
      <c r="R15" s="109" t="s">
        <v>600</v>
      </c>
      <c r="S15" s="104" t="s">
        <v>435</v>
      </c>
      <c r="T15" s="79"/>
    </row>
    <row r="16" spans="1:36" s="99" customFormat="1" ht="20.100000000000001" customHeight="1" x14ac:dyDescent="0.3">
      <c r="A16" s="100" t="s">
        <v>641</v>
      </c>
      <c r="B16" s="100"/>
      <c r="C16" s="101" t="s">
        <v>425</v>
      </c>
      <c r="D16" s="102" t="s">
        <v>446</v>
      </c>
      <c r="E16" s="45" t="s">
        <v>427</v>
      </c>
      <c r="F16" s="104" t="s">
        <v>447</v>
      </c>
      <c r="G16" s="104" t="s">
        <v>428</v>
      </c>
      <c r="H16" s="105"/>
      <c r="I16" s="106" t="s">
        <v>237</v>
      </c>
      <c r="J16" s="107">
        <v>49.44</v>
      </c>
      <c r="K16" s="107" t="s">
        <v>595</v>
      </c>
      <c r="L16" s="107">
        <v>51.24</v>
      </c>
      <c r="M16" s="110"/>
      <c r="N16" s="107"/>
      <c r="O16" s="107"/>
      <c r="P16" s="107"/>
      <c r="Q16" s="108">
        <f t="shared" si="0"/>
        <v>51.24</v>
      </c>
      <c r="R16" s="109" t="s">
        <v>598</v>
      </c>
      <c r="S16" s="104" t="s">
        <v>448</v>
      </c>
      <c r="T16" s="79"/>
    </row>
    <row r="17" spans="1:20" s="99" customFormat="1" ht="20.100000000000001" customHeight="1" x14ac:dyDescent="0.3">
      <c r="A17" s="100"/>
      <c r="B17" s="100"/>
      <c r="C17" s="101" t="s">
        <v>359</v>
      </c>
      <c r="D17" s="102" t="s">
        <v>360</v>
      </c>
      <c r="E17" s="45" t="s">
        <v>361</v>
      </c>
      <c r="F17" s="104" t="s">
        <v>22</v>
      </c>
      <c r="G17" s="104" t="s">
        <v>118</v>
      </c>
      <c r="H17" s="105"/>
      <c r="I17" s="106">
        <v>-5</v>
      </c>
      <c r="J17" s="107"/>
      <c r="K17" s="107"/>
      <c r="L17" s="107"/>
      <c r="M17" s="110"/>
      <c r="N17" s="107"/>
      <c r="O17" s="107"/>
      <c r="P17" s="107"/>
      <c r="Q17" s="108" t="s">
        <v>601</v>
      </c>
      <c r="R17" s="109"/>
      <c r="S17" s="104" t="s">
        <v>362</v>
      </c>
      <c r="T17" s="79"/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CC"/>
  </sheetPr>
  <dimension ref="A1:AJ15"/>
  <sheetViews>
    <sheetView showZeros="0" workbookViewId="0">
      <selection activeCell="G19" sqref="G19"/>
    </sheetView>
  </sheetViews>
  <sheetFormatPr defaultColWidth="9.109375" defaultRowHeight="13.2" x14ac:dyDescent="0.25"/>
  <cols>
    <col min="1" max="1" width="4.44140625" style="73" customWidth="1"/>
    <col min="2" max="2" width="4.88671875" style="73" hidden="1" customWidth="1"/>
    <col min="3" max="3" width="8.5546875" style="73" customWidth="1"/>
    <col min="4" max="4" width="11.88671875" style="73" customWidth="1"/>
    <col min="5" max="5" width="9" style="73" customWidth="1"/>
    <col min="6" max="6" width="8.33203125" style="73" customWidth="1"/>
    <col min="7" max="7" width="13" style="73" customWidth="1"/>
    <col min="8" max="8" width="11.109375" style="73" customWidth="1"/>
    <col min="9" max="9" width="5.88671875" style="80" customWidth="1"/>
    <col min="10" max="12" width="5.5546875" style="81" customWidth="1"/>
    <col min="13" max="13" width="3.88671875" style="81" customWidth="1"/>
    <col min="14" max="16" width="5.5546875" style="81" customWidth="1"/>
    <col min="17" max="17" width="5.5546875" style="80" customWidth="1"/>
    <col min="18" max="18" width="6.33203125" style="80" customWidth="1"/>
    <col min="19" max="19" width="15.88671875" style="73" customWidth="1"/>
    <col min="20" max="20" width="4" style="76" customWidth="1"/>
    <col min="21" max="16384" width="9.109375" style="73"/>
  </cols>
  <sheetData>
    <row r="1" spans="1:36" ht="21" x14ac:dyDescent="0.4">
      <c r="A1" s="44" t="s">
        <v>79</v>
      </c>
      <c r="B1" s="71"/>
      <c r="C1" s="72"/>
      <c r="E1" s="72"/>
      <c r="F1" s="72"/>
      <c r="G1" s="72"/>
      <c r="I1" s="73"/>
      <c r="J1" s="73"/>
      <c r="K1" s="74"/>
      <c r="L1" s="73"/>
      <c r="M1" s="73"/>
      <c r="N1" s="73"/>
      <c r="O1" s="73"/>
      <c r="P1" s="73"/>
      <c r="Q1" s="73"/>
      <c r="R1" s="73"/>
      <c r="S1" s="75"/>
    </row>
    <row r="2" spans="1:36" ht="17.399999999999999" x14ac:dyDescent="0.3">
      <c r="A2" s="77"/>
      <c r="B2" s="77"/>
      <c r="C2" s="78"/>
      <c r="E2" s="72"/>
      <c r="F2" s="72"/>
      <c r="G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11" t="s">
        <v>80</v>
      </c>
      <c r="T2" s="79"/>
    </row>
    <row r="3" spans="1:36" ht="16.5" customHeight="1" x14ac:dyDescent="0.3">
      <c r="A3" s="80"/>
      <c r="B3" s="80"/>
      <c r="C3" s="78"/>
      <c r="E3" s="72"/>
      <c r="F3" s="72"/>
      <c r="G3" s="72"/>
      <c r="I3" s="73"/>
      <c r="J3" s="73"/>
      <c r="K3" s="73"/>
      <c r="L3" s="73"/>
      <c r="M3" s="73"/>
      <c r="N3" s="73"/>
      <c r="O3" s="73"/>
      <c r="P3" s="73"/>
      <c r="Q3" s="73"/>
      <c r="R3" s="73"/>
      <c r="S3" s="9" t="s">
        <v>76</v>
      </c>
    </row>
    <row r="4" spans="1:36" s="83" customFormat="1" ht="18" thickBot="1" x14ac:dyDescent="0.35">
      <c r="A4" s="81"/>
      <c r="B4" s="81"/>
      <c r="C4" s="82" t="s">
        <v>53</v>
      </c>
      <c r="D4" s="82"/>
      <c r="E4" s="81"/>
      <c r="G4" s="164" t="s">
        <v>52</v>
      </c>
      <c r="H4" s="84"/>
      <c r="I4" s="81"/>
      <c r="J4" s="85"/>
      <c r="K4" s="81"/>
      <c r="L4" s="81"/>
      <c r="M4" s="81"/>
      <c r="N4" s="81"/>
      <c r="O4" s="81"/>
      <c r="P4" s="81"/>
      <c r="Q4" s="81"/>
      <c r="R4" s="81"/>
      <c r="S4" s="86"/>
      <c r="T4" s="76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3.8" thickBot="1" x14ac:dyDescent="0.3">
      <c r="J5" s="201" t="s">
        <v>0</v>
      </c>
      <c r="K5" s="202"/>
      <c r="L5" s="202"/>
      <c r="M5" s="202"/>
      <c r="N5" s="202"/>
      <c r="O5" s="202"/>
      <c r="P5" s="203"/>
    </row>
    <row r="6" spans="1:36" s="99" customFormat="1" ht="26.25" customHeight="1" thickBot="1" x14ac:dyDescent="0.35">
      <c r="A6" s="18" t="s">
        <v>596</v>
      </c>
      <c r="B6" s="87" t="s">
        <v>1</v>
      </c>
      <c r="C6" s="88" t="s">
        <v>2</v>
      </c>
      <c r="D6" s="89" t="s">
        <v>3</v>
      </c>
      <c r="E6" s="90" t="s">
        <v>4</v>
      </c>
      <c r="F6" s="91" t="s">
        <v>5</v>
      </c>
      <c r="G6" s="23" t="s">
        <v>86</v>
      </c>
      <c r="H6" s="91" t="s">
        <v>6</v>
      </c>
      <c r="I6" s="92" t="s">
        <v>7</v>
      </c>
      <c r="J6" s="93">
        <v>1</v>
      </c>
      <c r="K6" s="94">
        <v>2</v>
      </c>
      <c r="L6" s="94">
        <v>3</v>
      </c>
      <c r="M6" s="95" t="s">
        <v>8</v>
      </c>
      <c r="N6" s="94">
        <v>4</v>
      </c>
      <c r="O6" s="94">
        <v>5</v>
      </c>
      <c r="P6" s="96">
        <v>6</v>
      </c>
      <c r="Q6" s="97" t="s">
        <v>9</v>
      </c>
      <c r="R6" s="98" t="s">
        <v>10</v>
      </c>
      <c r="S6" s="92" t="s">
        <v>11</v>
      </c>
      <c r="T6" s="79"/>
    </row>
    <row r="7" spans="1:36" s="99" customFormat="1" ht="20.100000000000001" customHeight="1" x14ac:dyDescent="0.3">
      <c r="A7" s="100">
        <v>1</v>
      </c>
      <c r="B7" s="100"/>
      <c r="C7" s="101" t="s">
        <v>425</v>
      </c>
      <c r="D7" s="102" t="s">
        <v>426</v>
      </c>
      <c r="E7" s="45" t="s">
        <v>427</v>
      </c>
      <c r="F7" s="104" t="s">
        <v>211</v>
      </c>
      <c r="G7" s="104" t="s">
        <v>428</v>
      </c>
      <c r="H7" s="105"/>
      <c r="I7" s="106">
        <v>12</v>
      </c>
      <c r="J7" s="107" t="s">
        <v>637</v>
      </c>
      <c r="K7" s="107" t="s">
        <v>595</v>
      </c>
      <c r="L7" s="107" t="s">
        <v>595</v>
      </c>
      <c r="M7" s="110" t="s">
        <v>568</v>
      </c>
      <c r="N7" s="107" t="s">
        <v>638</v>
      </c>
      <c r="O7" s="107" t="s">
        <v>595</v>
      </c>
      <c r="P7" s="107" t="s">
        <v>639</v>
      </c>
      <c r="Q7" s="108" t="s">
        <v>639</v>
      </c>
      <c r="R7" s="109" t="s">
        <v>598</v>
      </c>
      <c r="S7" s="104" t="s">
        <v>213</v>
      </c>
      <c r="T7" s="79"/>
    </row>
    <row r="8" spans="1:36" s="99" customFormat="1" ht="20.100000000000001" customHeight="1" x14ac:dyDescent="0.3">
      <c r="A8" s="100">
        <v>2</v>
      </c>
      <c r="B8" s="100"/>
      <c r="C8" s="101" t="s">
        <v>444</v>
      </c>
      <c r="D8" s="102" t="s">
        <v>445</v>
      </c>
      <c r="E8" s="45">
        <v>37741</v>
      </c>
      <c r="F8" s="104" t="s">
        <v>27</v>
      </c>
      <c r="G8" s="104" t="s">
        <v>171</v>
      </c>
      <c r="H8" s="105"/>
      <c r="I8" s="106" t="s">
        <v>90</v>
      </c>
      <c r="J8" s="107" t="s">
        <v>626</v>
      </c>
      <c r="K8" s="107" t="s">
        <v>627</v>
      </c>
      <c r="L8" s="107" t="s">
        <v>628</v>
      </c>
      <c r="M8" s="110" t="s">
        <v>550</v>
      </c>
      <c r="N8" s="107" t="s">
        <v>629</v>
      </c>
      <c r="O8" s="107" t="s">
        <v>630</v>
      </c>
      <c r="P8" s="107" t="s">
        <v>595</v>
      </c>
      <c r="Q8" s="108" t="s">
        <v>630</v>
      </c>
      <c r="R8" s="109" t="s">
        <v>640</v>
      </c>
      <c r="S8" s="104" t="s">
        <v>26</v>
      </c>
      <c r="T8" s="79"/>
    </row>
    <row r="9" spans="1:36" s="99" customFormat="1" ht="20.100000000000001" customHeight="1" x14ac:dyDescent="0.3">
      <c r="A9" s="100">
        <v>3</v>
      </c>
      <c r="B9" s="100"/>
      <c r="C9" s="101" t="s">
        <v>350</v>
      </c>
      <c r="D9" s="102" t="s">
        <v>440</v>
      </c>
      <c r="E9" s="45">
        <v>37624</v>
      </c>
      <c r="F9" s="104" t="s">
        <v>89</v>
      </c>
      <c r="G9" s="104" t="s">
        <v>441</v>
      </c>
      <c r="H9" s="105"/>
      <c r="I9" s="106" t="s">
        <v>90</v>
      </c>
      <c r="J9" s="107" t="s">
        <v>621</v>
      </c>
      <c r="K9" s="107" t="s">
        <v>595</v>
      </c>
      <c r="L9" s="107" t="s">
        <v>622</v>
      </c>
      <c r="M9" s="110" t="s">
        <v>575</v>
      </c>
      <c r="N9" s="107" t="s">
        <v>623</v>
      </c>
      <c r="O9" s="107" t="s">
        <v>624</v>
      </c>
      <c r="P9" s="107" t="s">
        <v>625</v>
      </c>
      <c r="Q9" s="108" t="s">
        <v>621</v>
      </c>
      <c r="R9" s="109" t="s">
        <v>640</v>
      </c>
      <c r="S9" s="104" t="s">
        <v>442</v>
      </c>
      <c r="T9" s="79"/>
    </row>
    <row r="10" spans="1:36" s="99" customFormat="1" ht="20.100000000000001" customHeight="1" x14ac:dyDescent="0.3">
      <c r="A10" s="100">
        <v>4</v>
      </c>
      <c r="B10" s="100"/>
      <c r="C10" s="101" t="s">
        <v>309</v>
      </c>
      <c r="D10" s="102" t="s">
        <v>310</v>
      </c>
      <c r="E10" s="45" t="s">
        <v>311</v>
      </c>
      <c r="F10" s="104" t="s">
        <v>34</v>
      </c>
      <c r="G10" s="104" t="s">
        <v>312</v>
      </c>
      <c r="H10" s="105"/>
      <c r="I10" s="106">
        <v>8</v>
      </c>
      <c r="J10" s="107" t="s">
        <v>609</v>
      </c>
      <c r="K10" s="107" t="s">
        <v>610</v>
      </c>
      <c r="L10" s="107" t="s">
        <v>611</v>
      </c>
      <c r="M10" s="110" t="s">
        <v>593</v>
      </c>
      <c r="N10" s="107" t="s">
        <v>612</v>
      </c>
      <c r="O10" s="107" t="s">
        <v>613</v>
      </c>
      <c r="P10" s="107" t="s">
        <v>614</v>
      </c>
      <c r="Q10" s="108" t="s">
        <v>610</v>
      </c>
      <c r="R10" s="109" t="s">
        <v>640</v>
      </c>
      <c r="S10" s="104" t="s">
        <v>313</v>
      </c>
      <c r="T10" s="79"/>
    </row>
    <row r="11" spans="1:36" s="99" customFormat="1" ht="20.100000000000001" customHeight="1" x14ac:dyDescent="0.3">
      <c r="A11" s="100">
        <v>5</v>
      </c>
      <c r="B11" s="100"/>
      <c r="C11" s="101" t="s">
        <v>314</v>
      </c>
      <c r="D11" s="102" t="s">
        <v>443</v>
      </c>
      <c r="E11" s="45">
        <v>37934</v>
      </c>
      <c r="F11" s="104" t="s">
        <v>27</v>
      </c>
      <c r="G11" s="104" t="s">
        <v>171</v>
      </c>
      <c r="H11" s="105"/>
      <c r="I11" s="106">
        <v>6</v>
      </c>
      <c r="J11" s="107" t="s">
        <v>615</v>
      </c>
      <c r="K11" s="107" t="s">
        <v>616</v>
      </c>
      <c r="L11" s="107" t="s">
        <v>617</v>
      </c>
      <c r="M11" s="110" t="s">
        <v>557</v>
      </c>
      <c r="N11" s="107" t="s">
        <v>618</v>
      </c>
      <c r="O11" s="107" t="s">
        <v>619</v>
      </c>
      <c r="P11" s="107" t="s">
        <v>620</v>
      </c>
      <c r="Q11" s="108" t="s">
        <v>618</v>
      </c>
      <c r="R11" s="109" t="s">
        <v>640</v>
      </c>
      <c r="S11" s="104" t="s">
        <v>255</v>
      </c>
      <c r="T11" s="79"/>
    </row>
    <row r="12" spans="1:36" s="99" customFormat="1" ht="20.100000000000001" customHeight="1" x14ac:dyDescent="0.3">
      <c r="A12" s="100">
        <v>6</v>
      </c>
      <c r="B12" s="100"/>
      <c r="C12" s="101" t="s">
        <v>373</v>
      </c>
      <c r="D12" s="102" t="s">
        <v>438</v>
      </c>
      <c r="E12" s="45" t="s">
        <v>439</v>
      </c>
      <c r="F12" s="104" t="s">
        <v>21</v>
      </c>
      <c r="G12" s="104" t="s">
        <v>107</v>
      </c>
      <c r="H12" s="105" t="s">
        <v>182</v>
      </c>
      <c r="I12" s="106">
        <v>5</v>
      </c>
      <c r="J12" s="107" t="s">
        <v>631</v>
      </c>
      <c r="K12" s="107" t="s">
        <v>632</v>
      </c>
      <c r="L12" s="107" t="s">
        <v>633</v>
      </c>
      <c r="M12" s="110" t="s">
        <v>580</v>
      </c>
      <c r="N12" s="107" t="s">
        <v>634</v>
      </c>
      <c r="O12" s="107" t="s">
        <v>635</v>
      </c>
      <c r="P12" s="107" t="s">
        <v>636</v>
      </c>
      <c r="Q12" s="108" t="s">
        <v>632</v>
      </c>
      <c r="R12" s="109" t="s">
        <v>640</v>
      </c>
      <c r="S12" s="104" t="s">
        <v>183</v>
      </c>
      <c r="T12" s="79"/>
    </row>
    <row r="13" spans="1:36" s="99" customFormat="1" ht="20.100000000000001" customHeight="1" x14ac:dyDescent="0.3">
      <c r="A13" s="100">
        <v>7</v>
      </c>
      <c r="B13" s="100"/>
      <c r="C13" s="101" t="s">
        <v>314</v>
      </c>
      <c r="D13" s="102" t="s">
        <v>327</v>
      </c>
      <c r="E13" s="45">
        <v>37728</v>
      </c>
      <c r="F13" s="104" t="s">
        <v>31</v>
      </c>
      <c r="G13" s="104" t="s">
        <v>284</v>
      </c>
      <c r="H13" s="105"/>
      <c r="I13" s="106">
        <v>4</v>
      </c>
      <c r="J13" s="107" t="s">
        <v>603</v>
      </c>
      <c r="K13" s="107" t="s">
        <v>604</v>
      </c>
      <c r="L13" s="107" t="s">
        <v>605</v>
      </c>
      <c r="M13" s="110" t="s">
        <v>564</v>
      </c>
      <c r="N13" s="107" t="s">
        <v>606</v>
      </c>
      <c r="O13" s="107" t="s">
        <v>607</v>
      </c>
      <c r="P13" s="107" t="s">
        <v>608</v>
      </c>
      <c r="Q13" s="108" t="s">
        <v>603</v>
      </c>
      <c r="R13" s="109"/>
      <c r="S13" s="104" t="s">
        <v>324</v>
      </c>
      <c r="T13" s="79"/>
    </row>
    <row r="14" spans="1:36" s="99" customFormat="1" ht="20.100000000000001" customHeight="1" x14ac:dyDescent="0.3">
      <c r="A14" s="100">
        <v>8</v>
      </c>
      <c r="B14" s="100"/>
      <c r="C14" s="101" t="s">
        <v>436</v>
      </c>
      <c r="D14" s="102" t="s">
        <v>437</v>
      </c>
      <c r="E14" s="45">
        <v>38276</v>
      </c>
      <c r="F14" s="104" t="s">
        <v>89</v>
      </c>
      <c r="G14" s="104"/>
      <c r="H14" s="105"/>
      <c r="I14" s="106" t="s">
        <v>90</v>
      </c>
      <c r="J14" s="107" t="s">
        <v>595</v>
      </c>
      <c r="K14" s="107" t="s">
        <v>602</v>
      </c>
      <c r="L14" s="107" t="s">
        <v>595</v>
      </c>
      <c r="M14" s="110" t="s">
        <v>586</v>
      </c>
      <c r="N14" s="107" t="s">
        <v>595</v>
      </c>
      <c r="O14" s="107" t="s">
        <v>595</v>
      </c>
      <c r="P14" s="107" t="s">
        <v>595</v>
      </c>
      <c r="Q14" s="108" t="s">
        <v>602</v>
      </c>
      <c r="R14" s="109"/>
      <c r="S14" s="104" t="s">
        <v>91</v>
      </c>
      <c r="T14" s="79"/>
    </row>
    <row r="15" spans="1:36" s="99" customFormat="1" ht="20.100000000000001" customHeight="1" x14ac:dyDescent="0.3">
      <c r="A15" s="100"/>
      <c r="B15" s="100"/>
      <c r="C15" s="101" t="s">
        <v>430</v>
      </c>
      <c r="D15" s="102" t="s">
        <v>431</v>
      </c>
      <c r="E15" s="45" t="s">
        <v>432</v>
      </c>
      <c r="F15" s="104" t="s">
        <v>433</v>
      </c>
      <c r="G15" s="104" t="s">
        <v>434</v>
      </c>
      <c r="H15" s="105"/>
      <c r="I15" s="106" t="s">
        <v>90</v>
      </c>
      <c r="J15" s="107"/>
      <c r="K15" s="107"/>
      <c r="L15" s="107"/>
      <c r="M15" s="110"/>
      <c r="N15" s="107"/>
      <c r="O15" s="107"/>
      <c r="P15" s="107"/>
      <c r="Q15" s="108" t="s">
        <v>601</v>
      </c>
      <c r="R15" s="109"/>
      <c r="S15" s="104" t="s">
        <v>435</v>
      </c>
      <c r="T15" s="79"/>
    </row>
  </sheetData>
  <sortState ref="A7:AJ19">
    <sortCondition descending="1" ref="Q7:Q19"/>
  </sortState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5"/>
  <sheetViews>
    <sheetView workbookViewId="0">
      <selection activeCell="I42" sqref="I42"/>
    </sheetView>
  </sheetViews>
  <sheetFormatPr defaultColWidth="8" defaultRowHeight="15.6" x14ac:dyDescent="0.3"/>
  <cols>
    <col min="1" max="1" width="3" style="55" customWidth="1"/>
    <col min="2" max="2" width="2.88671875" style="55" customWidth="1"/>
    <col min="3" max="3" width="47.88671875" style="55" customWidth="1"/>
    <col min="4" max="4" width="6.6640625" style="56" customWidth="1"/>
    <col min="5" max="5" width="5.88671875" style="56" customWidth="1"/>
    <col min="6" max="6" width="5.5546875" style="56" customWidth="1"/>
    <col min="7" max="7" width="3.5546875" style="55" customWidth="1"/>
    <col min="8" max="8" width="6.109375" style="55" customWidth="1"/>
    <col min="9" max="9" width="5.5546875" style="55" customWidth="1"/>
    <col min="10" max="16384" width="8" style="55"/>
  </cols>
  <sheetData>
    <row r="1" spans="1:10" x14ac:dyDescent="0.3">
      <c r="A1" s="54" t="s">
        <v>74</v>
      </c>
    </row>
    <row r="2" spans="1:10" x14ac:dyDescent="0.3">
      <c r="A2" s="54" t="s">
        <v>82</v>
      </c>
      <c r="G2" s="57"/>
      <c r="H2" s="58"/>
    </row>
    <row r="3" spans="1:10" x14ac:dyDescent="0.3">
      <c r="A3" s="54"/>
      <c r="D3" s="56" t="s">
        <v>81</v>
      </c>
      <c r="G3" s="57"/>
      <c r="H3" s="58"/>
    </row>
    <row r="4" spans="1:10" x14ac:dyDescent="0.3">
      <c r="B4" s="59"/>
      <c r="C4" s="60" t="s">
        <v>40</v>
      </c>
      <c r="H4" s="59"/>
      <c r="I4" s="59"/>
    </row>
    <row r="5" spans="1:10" ht="6.75" customHeight="1" x14ac:dyDescent="0.3">
      <c r="B5" s="59"/>
      <c r="C5" s="61"/>
      <c r="D5" s="62"/>
      <c r="E5" s="62"/>
      <c r="F5" s="62"/>
      <c r="H5" s="59"/>
      <c r="I5" s="59"/>
    </row>
    <row r="6" spans="1:10" x14ac:dyDescent="0.3">
      <c r="B6" s="61"/>
      <c r="C6" s="61" t="s">
        <v>54</v>
      </c>
      <c r="D6" s="62"/>
      <c r="E6" s="62"/>
      <c r="F6" s="62"/>
      <c r="G6" s="59"/>
      <c r="H6" s="59"/>
    </row>
    <row r="7" spans="1:10" ht="24" customHeight="1" x14ac:dyDescent="0.3">
      <c r="B7" s="61"/>
      <c r="C7" s="61"/>
      <c r="D7" s="188" t="s">
        <v>698</v>
      </c>
      <c r="E7" s="188" t="s">
        <v>699</v>
      </c>
      <c r="F7" s="189" t="s">
        <v>7</v>
      </c>
      <c r="G7" s="59"/>
      <c r="H7" s="59"/>
    </row>
    <row r="8" spans="1:10" ht="15" customHeight="1" x14ac:dyDescent="0.3">
      <c r="B8" s="61" t="s">
        <v>586</v>
      </c>
      <c r="C8" s="59" t="s">
        <v>25</v>
      </c>
      <c r="D8" s="181" t="s">
        <v>706</v>
      </c>
      <c r="E8" s="181"/>
      <c r="F8" s="185" t="s">
        <v>706</v>
      </c>
      <c r="G8" s="59" t="s">
        <v>41</v>
      </c>
      <c r="H8" s="59"/>
    </row>
    <row r="9" spans="1:10" ht="15" customHeight="1" x14ac:dyDescent="0.3">
      <c r="B9" s="61" t="s">
        <v>564</v>
      </c>
      <c r="C9" s="59" t="s">
        <v>19</v>
      </c>
      <c r="D9" s="181" t="s">
        <v>688</v>
      </c>
      <c r="E9" s="181" t="s">
        <v>685</v>
      </c>
      <c r="F9" s="185" t="s">
        <v>689</v>
      </c>
      <c r="G9" s="59" t="s">
        <v>41</v>
      </c>
      <c r="H9" s="64"/>
      <c r="I9" s="63"/>
      <c r="J9" s="59"/>
    </row>
    <row r="10" spans="1:10" ht="15" customHeight="1" x14ac:dyDescent="0.3">
      <c r="B10" s="61" t="s">
        <v>557</v>
      </c>
      <c r="C10" s="59" t="s">
        <v>42</v>
      </c>
      <c r="D10" s="181" t="s">
        <v>679</v>
      </c>
      <c r="E10" s="181"/>
      <c r="F10" s="185" t="s">
        <v>679</v>
      </c>
      <c r="G10" s="59" t="s">
        <v>41</v>
      </c>
      <c r="H10" s="59"/>
    </row>
    <row r="11" spans="1:10" ht="15" customHeight="1" x14ac:dyDescent="0.3">
      <c r="B11" s="61" t="s">
        <v>550</v>
      </c>
      <c r="C11" s="59" t="s">
        <v>22</v>
      </c>
      <c r="D11" s="181" t="s">
        <v>707</v>
      </c>
      <c r="E11" s="181" t="s">
        <v>691</v>
      </c>
      <c r="F11" s="185" t="s">
        <v>708</v>
      </c>
      <c r="G11" s="59" t="s">
        <v>41</v>
      </c>
    </row>
    <row r="12" spans="1:10" ht="15" customHeight="1" x14ac:dyDescent="0.3">
      <c r="B12" s="61" t="s">
        <v>580</v>
      </c>
      <c r="C12" s="59" t="s">
        <v>31</v>
      </c>
      <c r="D12" s="181" t="s">
        <v>690</v>
      </c>
      <c r="E12" s="181"/>
      <c r="F12" s="185" t="s">
        <v>690</v>
      </c>
      <c r="G12" s="59" t="s">
        <v>41</v>
      </c>
      <c r="H12" s="65"/>
      <c r="I12" s="59"/>
    </row>
    <row r="13" spans="1:10" ht="15" customHeight="1" x14ac:dyDescent="0.3">
      <c r="B13" s="61" t="s">
        <v>593</v>
      </c>
      <c r="C13" s="59" t="s">
        <v>20</v>
      </c>
      <c r="D13" s="181" t="s">
        <v>709</v>
      </c>
      <c r="E13" s="181"/>
      <c r="F13" s="185" t="s">
        <v>709</v>
      </c>
      <c r="G13" s="59" t="s">
        <v>41</v>
      </c>
    </row>
    <row r="14" spans="1:10" ht="15" customHeight="1" x14ac:dyDescent="0.3">
      <c r="B14" s="61" t="s">
        <v>575</v>
      </c>
      <c r="C14" s="59" t="s">
        <v>232</v>
      </c>
      <c r="D14" s="181" t="s">
        <v>680</v>
      </c>
      <c r="E14" s="181"/>
      <c r="F14" s="185" t="s">
        <v>680</v>
      </c>
      <c r="G14" s="59" t="s">
        <v>41</v>
      </c>
    </row>
    <row r="15" spans="1:10" ht="6.75" customHeight="1" x14ac:dyDescent="0.3">
      <c r="D15" s="182"/>
      <c r="E15" s="182"/>
      <c r="F15" s="186"/>
    </row>
    <row r="16" spans="1:10" ht="15" customHeight="1" x14ac:dyDescent="0.3">
      <c r="C16" s="61" t="s">
        <v>43</v>
      </c>
      <c r="D16" s="181"/>
      <c r="E16" s="181"/>
      <c r="F16" s="60"/>
      <c r="G16" s="59"/>
    </row>
    <row r="17" spans="2:9" ht="15" customHeight="1" x14ac:dyDescent="0.3">
      <c r="B17" s="61" t="s">
        <v>586</v>
      </c>
      <c r="C17" s="59" t="s">
        <v>502</v>
      </c>
      <c r="D17" s="181" t="s">
        <v>683</v>
      </c>
      <c r="E17" s="181"/>
      <c r="F17" s="185" t="s">
        <v>683</v>
      </c>
      <c r="G17" s="59" t="s">
        <v>41</v>
      </c>
      <c r="H17" s="65"/>
      <c r="I17" s="59"/>
    </row>
    <row r="18" spans="2:9" ht="15" customHeight="1" x14ac:dyDescent="0.3">
      <c r="B18" s="61" t="s">
        <v>564</v>
      </c>
      <c r="C18" s="59" t="s">
        <v>34</v>
      </c>
      <c r="D18" s="181" t="s">
        <v>710</v>
      </c>
      <c r="E18" s="181"/>
      <c r="F18" s="185" t="s">
        <v>710</v>
      </c>
      <c r="G18" s="59" t="s">
        <v>41</v>
      </c>
      <c r="H18" s="65"/>
      <c r="I18" s="59"/>
    </row>
    <row r="19" spans="2:9" ht="15" customHeight="1" x14ac:dyDescent="0.3">
      <c r="B19" s="61" t="s">
        <v>557</v>
      </c>
      <c r="C19" s="59" t="s">
        <v>39</v>
      </c>
      <c r="D19" s="181" t="s">
        <v>681</v>
      </c>
      <c r="E19" s="181"/>
      <c r="F19" s="185" t="s">
        <v>681</v>
      </c>
      <c r="G19" s="59" t="s">
        <v>41</v>
      </c>
      <c r="H19" s="65"/>
      <c r="I19" s="59"/>
    </row>
    <row r="20" spans="2:9" ht="15" customHeight="1" x14ac:dyDescent="0.3">
      <c r="B20" s="61" t="s">
        <v>550</v>
      </c>
      <c r="C20" s="59" t="s">
        <v>13</v>
      </c>
      <c r="D20" s="181" t="s">
        <v>696</v>
      </c>
      <c r="E20" s="181"/>
      <c r="F20" s="185" t="s">
        <v>696</v>
      </c>
      <c r="G20" s="59" t="s">
        <v>41</v>
      </c>
      <c r="H20" s="65"/>
      <c r="I20" s="59"/>
    </row>
    <row r="21" spans="2:9" ht="15" customHeight="1" x14ac:dyDescent="0.3">
      <c r="B21" s="61" t="s">
        <v>580</v>
      </c>
      <c r="C21" s="59" t="s">
        <v>18</v>
      </c>
      <c r="D21" s="181" t="s">
        <v>696</v>
      </c>
      <c r="E21" s="181"/>
      <c r="F21" s="185" t="s">
        <v>696</v>
      </c>
      <c r="G21" s="59" t="s">
        <v>41</v>
      </c>
      <c r="H21" s="65"/>
      <c r="I21" s="59"/>
    </row>
    <row r="22" spans="2:9" ht="15" customHeight="1" x14ac:dyDescent="0.3">
      <c r="B22" s="61" t="s">
        <v>593</v>
      </c>
      <c r="C22" s="59" t="s">
        <v>27</v>
      </c>
      <c r="D22" s="181" t="s">
        <v>694</v>
      </c>
      <c r="E22" s="181" t="s">
        <v>691</v>
      </c>
      <c r="F22" s="185" t="s">
        <v>695</v>
      </c>
      <c r="G22" s="59" t="s">
        <v>41</v>
      </c>
      <c r="H22" s="65"/>
      <c r="I22" s="59"/>
    </row>
    <row r="23" spans="2:9" ht="15" customHeight="1" x14ac:dyDescent="0.3">
      <c r="B23" s="61" t="s">
        <v>575</v>
      </c>
      <c r="C23" s="59" t="s">
        <v>211</v>
      </c>
      <c r="D23" s="181" t="s">
        <v>682</v>
      </c>
      <c r="E23" s="181"/>
      <c r="F23" s="185" t="s">
        <v>682</v>
      </c>
      <c r="G23" s="59" t="s">
        <v>41</v>
      </c>
      <c r="H23" s="65"/>
      <c r="I23" s="59"/>
    </row>
    <row r="24" spans="2:9" ht="15" customHeight="1" x14ac:dyDescent="0.3">
      <c r="B24" s="61" t="s">
        <v>568</v>
      </c>
      <c r="C24" s="59" t="s">
        <v>356</v>
      </c>
      <c r="D24" s="181" t="s">
        <v>682</v>
      </c>
      <c r="E24" s="181"/>
      <c r="F24" s="185" t="s">
        <v>682</v>
      </c>
      <c r="G24" s="59" t="s">
        <v>41</v>
      </c>
      <c r="H24" s="65"/>
      <c r="I24" s="59"/>
    </row>
    <row r="25" spans="2:9" ht="15" customHeight="1" x14ac:dyDescent="0.3">
      <c r="B25" s="61" t="s">
        <v>705</v>
      </c>
      <c r="C25" s="59" t="s">
        <v>21</v>
      </c>
      <c r="D25" s="181" t="s">
        <v>697</v>
      </c>
      <c r="E25" s="181"/>
      <c r="F25" s="185" t="s">
        <v>697</v>
      </c>
      <c r="G25" s="59" t="s">
        <v>41</v>
      </c>
      <c r="H25" s="65"/>
      <c r="I25" s="59"/>
    </row>
    <row r="26" spans="2:9" ht="15" customHeight="1" x14ac:dyDescent="0.3">
      <c r="B26" s="61" t="s">
        <v>711</v>
      </c>
      <c r="C26" s="59" t="s">
        <v>139</v>
      </c>
      <c r="D26" s="181" t="s">
        <v>586</v>
      </c>
      <c r="E26" s="181"/>
      <c r="F26" s="185" t="s">
        <v>586</v>
      </c>
      <c r="G26" s="59" t="s">
        <v>41</v>
      </c>
      <c r="H26" s="65"/>
      <c r="I26" s="59"/>
    </row>
    <row r="27" spans="2:9" ht="15" customHeight="1" x14ac:dyDescent="0.3">
      <c r="B27" s="61"/>
      <c r="C27" s="59" t="s">
        <v>44</v>
      </c>
      <c r="D27" s="181" t="s">
        <v>568</v>
      </c>
      <c r="E27" s="181" t="s">
        <v>692</v>
      </c>
      <c r="F27" s="185" t="s">
        <v>693</v>
      </c>
      <c r="G27" s="59" t="s">
        <v>41</v>
      </c>
      <c r="H27" s="65"/>
      <c r="I27" s="59"/>
    </row>
    <row r="28" spans="2:9" ht="15" customHeight="1" x14ac:dyDescent="0.3">
      <c r="B28" s="61"/>
      <c r="D28" s="181"/>
      <c r="E28" s="181"/>
      <c r="F28" s="185"/>
      <c r="G28" s="59"/>
      <c r="H28" s="65"/>
      <c r="I28" s="59"/>
    </row>
    <row r="29" spans="2:9" ht="7.5" customHeight="1" x14ac:dyDescent="0.3">
      <c r="B29" s="66"/>
      <c r="C29" s="66"/>
      <c r="D29" s="183"/>
      <c r="E29" s="183"/>
      <c r="F29" s="187"/>
      <c r="G29" s="59"/>
    </row>
    <row r="30" spans="2:9" ht="15" customHeight="1" x14ac:dyDescent="0.3">
      <c r="B30" s="67"/>
      <c r="C30" s="61" t="s">
        <v>45</v>
      </c>
      <c r="D30" s="181"/>
      <c r="E30" s="181"/>
      <c r="F30" s="60"/>
      <c r="G30" s="59"/>
    </row>
    <row r="31" spans="2:9" ht="15" customHeight="1" x14ac:dyDescent="0.3">
      <c r="B31" s="68" t="s">
        <v>586</v>
      </c>
      <c r="C31" s="69" t="s">
        <v>545</v>
      </c>
      <c r="D31" s="184">
        <v>50</v>
      </c>
      <c r="E31" s="184"/>
      <c r="F31" s="190">
        <v>50</v>
      </c>
      <c r="G31" s="59" t="s">
        <v>41</v>
      </c>
      <c r="H31" s="59"/>
    </row>
    <row r="32" spans="2:9" ht="15" customHeight="1" x14ac:dyDescent="0.3">
      <c r="B32" s="68" t="s">
        <v>586</v>
      </c>
      <c r="C32" s="69" t="s">
        <v>50</v>
      </c>
      <c r="D32" s="182">
        <v>50</v>
      </c>
      <c r="E32" s="182"/>
      <c r="F32" s="191">
        <v>50</v>
      </c>
      <c r="G32" s="59" t="s">
        <v>41</v>
      </c>
    </row>
    <row r="33" spans="2:9" ht="15" customHeight="1" x14ac:dyDescent="0.3">
      <c r="B33" s="68" t="s">
        <v>557</v>
      </c>
      <c r="C33" s="69" t="s">
        <v>46</v>
      </c>
      <c r="D33" s="184">
        <v>27</v>
      </c>
      <c r="E33" s="184"/>
      <c r="F33" s="190">
        <v>27</v>
      </c>
      <c r="G33" s="59" t="s">
        <v>41</v>
      </c>
      <c r="I33" s="70"/>
    </row>
    <row r="34" spans="2:9" ht="15" customHeight="1" x14ac:dyDescent="0.3">
      <c r="B34" s="68" t="s">
        <v>550</v>
      </c>
      <c r="C34" s="69" t="s">
        <v>49</v>
      </c>
      <c r="D34" s="184">
        <v>19</v>
      </c>
      <c r="E34" s="184"/>
      <c r="F34" s="190">
        <v>19</v>
      </c>
      <c r="G34" s="59" t="s">
        <v>41</v>
      </c>
      <c r="I34" s="70"/>
    </row>
    <row r="35" spans="2:9" ht="15" customHeight="1" x14ac:dyDescent="0.3">
      <c r="B35" s="68" t="s">
        <v>580</v>
      </c>
      <c r="C35" s="69" t="s">
        <v>47</v>
      </c>
      <c r="D35" s="184">
        <v>14</v>
      </c>
      <c r="E35" s="184"/>
      <c r="F35" s="190">
        <v>14</v>
      </c>
      <c r="G35" s="59" t="s">
        <v>41</v>
      </c>
      <c r="H35" s="65"/>
      <c r="I35" s="59"/>
    </row>
    <row r="36" spans="2:9" ht="15" customHeight="1" x14ac:dyDescent="0.3">
      <c r="B36" s="68" t="s">
        <v>593</v>
      </c>
      <c r="C36" s="69" t="s">
        <v>543</v>
      </c>
      <c r="D36" s="184">
        <v>13</v>
      </c>
      <c r="E36" s="184"/>
      <c r="F36" s="190">
        <v>13</v>
      </c>
      <c r="G36" s="59" t="s">
        <v>41</v>
      </c>
      <c r="H36" s="65"/>
      <c r="I36" s="59"/>
    </row>
    <row r="37" spans="2:9" ht="15" customHeight="1" x14ac:dyDescent="0.3">
      <c r="B37" s="68" t="s">
        <v>575</v>
      </c>
      <c r="C37" s="69" t="s">
        <v>48</v>
      </c>
      <c r="D37" s="184">
        <v>13</v>
      </c>
      <c r="E37" s="184"/>
      <c r="F37" s="190">
        <v>13</v>
      </c>
      <c r="G37" s="59" t="s">
        <v>41</v>
      </c>
      <c r="H37" s="59"/>
    </row>
    <row r="38" spans="2:9" ht="15" customHeight="1" x14ac:dyDescent="0.3">
      <c r="B38" s="68" t="s">
        <v>568</v>
      </c>
      <c r="C38" s="69" t="s">
        <v>678</v>
      </c>
      <c r="D38" s="184">
        <v>12</v>
      </c>
      <c r="E38" s="184"/>
      <c r="F38" s="190">
        <v>12</v>
      </c>
      <c r="G38" s="59" t="s">
        <v>41</v>
      </c>
      <c r="I38" s="70"/>
    </row>
    <row r="39" spans="2:9" ht="15" customHeight="1" x14ac:dyDescent="0.3">
      <c r="B39" s="68" t="s">
        <v>705</v>
      </c>
      <c r="C39" s="69" t="s">
        <v>544</v>
      </c>
      <c r="D39" s="184">
        <v>8</v>
      </c>
      <c r="E39" s="184"/>
      <c r="F39" s="190">
        <v>8</v>
      </c>
      <c r="G39" s="59" t="s">
        <v>41</v>
      </c>
      <c r="H39" s="65"/>
      <c r="I39" s="59"/>
    </row>
    <row r="40" spans="2:9" x14ac:dyDescent="0.3">
      <c r="D40" s="180"/>
      <c r="E40" s="180"/>
    </row>
    <row r="41" spans="2:9" x14ac:dyDescent="0.3">
      <c r="D41" s="180"/>
      <c r="E41" s="180"/>
    </row>
    <row r="42" spans="2:9" x14ac:dyDescent="0.3">
      <c r="D42" s="180"/>
      <c r="E42" s="180"/>
    </row>
    <row r="43" spans="2:9" x14ac:dyDescent="0.3">
      <c r="D43" s="180"/>
      <c r="E43" s="180"/>
    </row>
    <row r="44" spans="2:9" x14ac:dyDescent="0.3">
      <c r="D44" s="180"/>
      <c r="E44" s="180"/>
    </row>
    <row r="45" spans="2:9" x14ac:dyDescent="0.3">
      <c r="D45" s="180"/>
      <c r="E45" s="180"/>
    </row>
  </sheetData>
  <sortState ref="B20:C21">
    <sortCondition descending="1" ref="B20"/>
  </sortState>
  <phoneticPr fontId="39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J14"/>
  <sheetViews>
    <sheetView showZeros="0" workbookViewId="0">
      <selection activeCell="I16" sqref="I16"/>
    </sheetView>
  </sheetViews>
  <sheetFormatPr defaultColWidth="9.109375" defaultRowHeight="13.2" x14ac:dyDescent="0.25"/>
  <cols>
    <col min="1" max="1" width="4.44140625" style="3" customWidth="1"/>
    <col min="2" max="2" width="4.88671875" style="3" hidden="1" customWidth="1"/>
    <col min="3" max="3" width="12.33203125" style="3" customWidth="1"/>
    <col min="4" max="4" width="11.109375" style="3" customWidth="1"/>
    <col min="5" max="5" width="9.44140625" style="3" customWidth="1"/>
    <col min="6" max="6" width="11" style="3" customWidth="1"/>
    <col min="7" max="7" width="6.6640625" style="3" customWidth="1"/>
    <col min="8" max="8" width="12.6640625" style="3" customWidth="1"/>
    <col min="9" max="9" width="5.88671875" style="10" customWidth="1"/>
    <col min="10" max="12" width="5.44140625" style="12" customWidth="1"/>
    <col min="13" max="13" width="3.6640625" style="12" customWidth="1"/>
    <col min="14" max="16" width="5.44140625" style="12" customWidth="1"/>
    <col min="17" max="17" width="5.44140625" style="10" customWidth="1"/>
    <col min="18" max="18" width="5.33203125" style="10" customWidth="1"/>
    <col min="19" max="19" width="15.6640625" style="3" customWidth="1"/>
    <col min="20" max="20" width="4.44140625" style="6" customWidth="1"/>
    <col min="21" max="256" width="9.109375" style="3"/>
    <col min="257" max="257" width="4.44140625" style="3" customWidth="1"/>
    <col min="258" max="258" width="0" style="3" hidden="1" customWidth="1"/>
    <col min="259" max="259" width="10.44140625" style="3" customWidth="1"/>
    <col min="260" max="260" width="11.109375" style="3" customWidth="1"/>
    <col min="261" max="261" width="9.44140625" style="3" customWidth="1"/>
    <col min="262" max="262" width="10.44140625" style="3" customWidth="1"/>
    <col min="263" max="263" width="6.6640625" style="3" customWidth="1"/>
    <col min="264" max="264" width="12.6640625" style="3" customWidth="1"/>
    <col min="265" max="265" width="5.88671875" style="3" customWidth="1"/>
    <col min="266" max="268" width="5.44140625" style="3" customWidth="1"/>
    <col min="269" max="269" width="3.6640625" style="3" customWidth="1"/>
    <col min="270" max="273" width="5.44140625" style="3" customWidth="1"/>
    <col min="274" max="274" width="5.33203125" style="3" customWidth="1"/>
    <col min="275" max="275" width="15.6640625" style="3" customWidth="1"/>
    <col min="276" max="276" width="4.44140625" style="3" customWidth="1"/>
    <col min="277" max="512" width="9.109375" style="3"/>
    <col min="513" max="513" width="4.44140625" style="3" customWidth="1"/>
    <col min="514" max="514" width="0" style="3" hidden="1" customWidth="1"/>
    <col min="515" max="515" width="10.44140625" style="3" customWidth="1"/>
    <col min="516" max="516" width="11.109375" style="3" customWidth="1"/>
    <col min="517" max="517" width="9.44140625" style="3" customWidth="1"/>
    <col min="518" max="518" width="10.44140625" style="3" customWidth="1"/>
    <col min="519" max="519" width="6.6640625" style="3" customWidth="1"/>
    <col min="520" max="520" width="12.6640625" style="3" customWidth="1"/>
    <col min="521" max="521" width="5.88671875" style="3" customWidth="1"/>
    <col min="522" max="524" width="5.44140625" style="3" customWidth="1"/>
    <col min="525" max="525" width="3.6640625" style="3" customWidth="1"/>
    <col min="526" max="529" width="5.44140625" style="3" customWidth="1"/>
    <col min="530" max="530" width="5.33203125" style="3" customWidth="1"/>
    <col min="531" max="531" width="15.6640625" style="3" customWidth="1"/>
    <col min="532" max="532" width="4.44140625" style="3" customWidth="1"/>
    <col min="533" max="768" width="9.109375" style="3"/>
    <col min="769" max="769" width="4.44140625" style="3" customWidth="1"/>
    <col min="770" max="770" width="0" style="3" hidden="1" customWidth="1"/>
    <col min="771" max="771" width="10.44140625" style="3" customWidth="1"/>
    <col min="772" max="772" width="11.109375" style="3" customWidth="1"/>
    <col min="773" max="773" width="9.44140625" style="3" customWidth="1"/>
    <col min="774" max="774" width="10.44140625" style="3" customWidth="1"/>
    <col min="775" max="775" width="6.6640625" style="3" customWidth="1"/>
    <col min="776" max="776" width="12.6640625" style="3" customWidth="1"/>
    <col min="777" max="777" width="5.88671875" style="3" customWidth="1"/>
    <col min="778" max="780" width="5.44140625" style="3" customWidth="1"/>
    <col min="781" max="781" width="3.6640625" style="3" customWidth="1"/>
    <col min="782" max="785" width="5.44140625" style="3" customWidth="1"/>
    <col min="786" max="786" width="5.33203125" style="3" customWidth="1"/>
    <col min="787" max="787" width="15.6640625" style="3" customWidth="1"/>
    <col min="788" max="788" width="4.44140625" style="3" customWidth="1"/>
    <col min="789" max="1024" width="9.109375" style="3"/>
    <col min="1025" max="1025" width="4.44140625" style="3" customWidth="1"/>
    <col min="1026" max="1026" width="0" style="3" hidden="1" customWidth="1"/>
    <col min="1027" max="1027" width="10.44140625" style="3" customWidth="1"/>
    <col min="1028" max="1028" width="11.109375" style="3" customWidth="1"/>
    <col min="1029" max="1029" width="9.44140625" style="3" customWidth="1"/>
    <col min="1030" max="1030" width="10.44140625" style="3" customWidth="1"/>
    <col min="1031" max="1031" width="6.6640625" style="3" customWidth="1"/>
    <col min="1032" max="1032" width="12.6640625" style="3" customWidth="1"/>
    <col min="1033" max="1033" width="5.88671875" style="3" customWidth="1"/>
    <col min="1034" max="1036" width="5.44140625" style="3" customWidth="1"/>
    <col min="1037" max="1037" width="3.6640625" style="3" customWidth="1"/>
    <col min="1038" max="1041" width="5.44140625" style="3" customWidth="1"/>
    <col min="1042" max="1042" width="5.33203125" style="3" customWidth="1"/>
    <col min="1043" max="1043" width="15.6640625" style="3" customWidth="1"/>
    <col min="1044" max="1044" width="4.44140625" style="3" customWidth="1"/>
    <col min="1045" max="1280" width="9.109375" style="3"/>
    <col min="1281" max="1281" width="4.44140625" style="3" customWidth="1"/>
    <col min="1282" max="1282" width="0" style="3" hidden="1" customWidth="1"/>
    <col min="1283" max="1283" width="10.44140625" style="3" customWidth="1"/>
    <col min="1284" max="1284" width="11.109375" style="3" customWidth="1"/>
    <col min="1285" max="1285" width="9.44140625" style="3" customWidth="1"/>
    <col min="1286" max="1286" width="10.44140625" style="3" customWidth="1"/>
    <col min="1287" max="1287" width="6.6640625" style="3" customWidth="1"/>
    <col min="1288" max="1288" width="12.6640625" style="3" customWidth="1"/>
    <col min="1289" max="1289" width="5.88671875" style="3" customWidth="1"/>
    <col min="1290" max="1292" width="5.44140625" style="3" customWidth="1"/>
    <col min="1293" max="1293" width="3.6640625" style="3" customWidth="1"/>
    <col min="1294" max="1297" width="5.44140625" style="3" customWidth="1"/>
    <col min="1298" max="1298" width="5.33203125" style="3" customWidth="1"/>
    <col min="1299" max="1299" width="15.6640625" style="3" customWidth="1"/>
    <col min="1300" max="1300" width="4.44140625" style="3" customWidth="1"/>
    <col min="1301" max="1536" width="9.109375" style="3"/>
    <col min="1537" max="1537" width="4.44140625" style="3" customWidth="1"/>
    <col min="1538" max="1538" width="0" style="3" hidden="1" customWidth="1"/>
    <col min="1539" max="1539" width="10.44140625" style="3" customWidth="1"/>
    <col min="1540" max="1540" width="11.109375" style="3" customWidth="1"/>
    <col min="1541" max="1541" width="9.44140625" style="3" customWidth="1"/>
    <col min="1542" max="1542" width="10.44140625" style="3" customWidth="1"/>
    <col min="1543" max="1543" width="6.6640625" style="3" customWidth="1"/>
    <col min="1544" max="1544" width="12.6640625" style="3" customWidth="1"/>
    <col min="1545" max="1545" width="5.88671875" style="3" customWidth="1"/>
    <col min="1546" max="1548" width="5.44140625" style="3" customWidth="1"/>
    <col min="1549" max="1549" width="3.6640625" style="3" customWidth="1"/>
    <col min="1550" max="1553" width="5.44140625" style="3" customWidth="1"/>
    <col min="1554" max="1554" width="5.33203125" style="3" customWidth="1"/>
    <col min="1555" max="1555" width="15.6640625" style="3" customWidth="1"/>
    <col min="1556" max="1556" width="4.44140625" style="3" customWidth="1"/>
    <col min="1557" max="1792" width="9.109375" style="3"/>
    <col min="1793" max="1793" width="4.44140625" style="3" customWidth="1"/>
    <col min="1794" max="1794" width="0" style="3" hidden="1" customWidth="1"/>
    <col min="1795" max="1795" width="10.44140625" style="3" customWidth="1"/>
    <col min="1796" max="1796" width="11.109375" style="3" customWidth="1"/>
    <col min="1797" max="1797" width="9.44140625" style="3" customWidth="1"/>
    <col min="1798" max="1798" width="10.44140625" style="3" customWidth="1"/>
    <col min="1799" max="1799" width="6.6640625" style="3" customWidth="1"/>
    <col min="1800" max="1800" width="12.6640625" style="3" customWidth="1"/>
    <col min="1801" max="1801" width="5.88671875" style="3" customWidth="1"/>
    <col min="1802" max="1804" width="5.44140625" style="3" customWidth="1"/>
    <col min="1805" max="1805" width="3.6640625" style="3" customWidth="1"/>
    <col min="1806" max="1809" width="5.44140625" style="3" customWidth="1"/>
    <col min="1810" max="1810" width="5.33203125" style="3" customWidth="1"/>
    <col min="1811" max="1811" width="15.6640625" style="3" customWidth="1"/>
    <col min="1812" max="1812" width="4.44140625" style="3" customWidth="1"/>
    <col min="1813" max="2048" width="9.109375" style="3"/>
    <col min="2049" max="2049" width="4.44140625" style="3" customWidth="1"/>
    <col min="2050" max="2050" width="0" style="3" hidden="1" customWidth="1"/>
    <col min="2051" max="2051" width="10.44140625" style="3" customWidth="1"/>
    <col min="2052" max="2052" width="11.109375" style="3" customWidth="1"/>
    <col min="2053" max="2053" width="9.44140625" style="3" customWidth="1"/>
    <col min="2054" max="2054" width="10.44140625" style="3" customWidth="1"/>
    <col min="2055" max="2055" width="6.6640625" style="3" customWidth="1"/>
    <col min="2056" max="2056" width="12.6640625" style="3" customWidth="1"/>
    <col min="2057" max="2057" width="5.88671875" style="3" customWidth="1"/>
    <col min="2058" max="2060" width="5.44140625" style="3" customWidth="1"/>
    <col min="2061" max="2061" width="3.6640625" style="3" customWidth="1"/>
    <col min="2062" max="2065" width="5.44140625" style="3" customWidth="1"/>
    <col min="2066" max="2066" width="5.33203125" style="3" customWidth="1"/>
    <col min="2067" max="2067" width="15.6640625" style="3" customWidth="1"/>
    <col min="2068" max="2068" width="4.44140625" style="3" customWidth="1"/>
    <col min="2069" max="2304" width="9.109375" style="3"/>
    <col min="2305" max="2305" width="4.44140625" style="3" customWidth="1"/>
    <col min="2306" max="2306" width="0" style="3" hidden="1" customWidth="1"/>
    <col min="2307" max="2307" width="10.44140625" style="3" customWidth="1"/>
    <col min="2308" max="2308" width="11.109375" style="3" customWidth="1"/>
    <col min="2309" max="2309" width="9.44140625" style="3" customWidth="1"/>
    <col min="2310" max="2310" width="10.44140625" style="3" customWidth="1"/>
    <col min="2311" max="2311" width="6.6640625" style="3" customWidth="1"/>
    <col min="2312" max="2312" width="12.6640625" style="3" customWidth="1"/>
    <col min="2313" max="2313" width="5.88671875" style="3" customWidth="1"/>
    <col min="2314" max="2316" width="5.44140625" style="3" customWidth="1"/>
    <col min="2317" max="2317" width="3.6640625" style="3" customWidth="1"/>
    <col min="2318" max="2321" width="5.44140625" style="3" customWidth="1"/>
    <col min="2322" max="2322" width="5.33203125" style="3" customWidth="1"/>
    <col min="2323" max="2323" width="15.6640625" style="3" customWidth="1"/>
    <col min="2324" max="2324" width="4.44140625" style="3" customWidth="1"/>
    <col min="2325" max="2560" width="9.109375" style="3"/>
    <col min="2561" max="2561" width="4.44140625" style="3" customWidth="1"/>
    <col min="2562" max="2562" width="0" style="3" hidden="1" customWidth="1"/>
    <col min="2563" max="2563" width="10.44140625" style="3" customWidth="1"/>
    <col min="2564" max="2564" width="11.109375" style="3" customWidth="1"/>
    <col min="2565" max="2565" width="9.44140625" style="3" customWidth="1"/>
    <col min="2566" max="2566" width="10.44140625" style="3" customWidth="1"/>
    <col min="2567" max="2567" width="6.6640625" style="3" customWidth="1"/>
    <col min="2568" max="2568" width="12.6640625" style="3" customWidth="1"/>
    <col min="2569" max="2569" width="5.88671875" style="3" customWidth="1"/>
    <col min="2570" max="2572" width="5.44140625" style="3" customWidth="1"/>
    <col min="2573" max="2573" width="3.6640625" style="3" customWidth="1"/>
    <col min="2574" max="2577" width="5.44140625" style="3" customWidth="1"/>
    <col min="2578" max="2578" width="5.33203125" style="3" customWidth="1"/>
    <col min="2579" max="2579" width="15.6640625" style="3" customWidth="1"/>
    <col min="2580" max="2580" width="4.44140625" style="3" customWidth="1"/>
    <col min="2581" max="2816" width="9.109375" style="3"/>
    <col min="2817" max="2817" width="4.44140625" style="3" customWidth="1"/>
    <col min="2818" max="2818" width="0" style="3" hidden="1" customWidth="1"/>
    <col min="2819" max="2819" width="10.44140625" style="3" customWidth="1"/>
    <col min="2820" max="2820" width="11.109375" style="3" customWidth="1"/>
    <col min="2821" max="2821" width="9.44140625" style="3" customWidth="1"/>
    <col min="2822" max="2822" width="10.44140625" style="3" customWidth="1"/>
    <col min="2823" max="2823" width="6.6640625" style="3" customWidth="1"/>
    <col min="2824" max="2824" width="12.6640625" style="3" customWidth="1"/>
    <col min="2825" max="2825" width="5.88671875" style="3" customWidth="1"/>
    <col min="2826" max="2828" width="5.44140625" style="3" customWidth="1"/>
    <col min="2829" max="2829" width="3.6640625" style="3" customWidth="1"/>
    <col min="2830" max="2833" width="5.44140625" style="3" customWidth="1"/>
    <col min="2834" max="2834" width="5.33203125" style="3" customWidth="1"/>
    <col min="2835" max="2835" width="15.6640625" style="3" customWidth="1"/>
    <col min="2836" max="2836" width="4.44140625" style="3" customWidth="1"/>
    <col min="2837" max="3072" width="9.109375" style="3"/>
    <col min="3073" max="3073" width="4.44140625" style="3" customWidth="1"/>
    <col min="3074" max="3074" width="0" style="3" hidden="1" customWidth="1"/>
    <col min="3075" max="3075" width="10.44140625" style="3" customWidth="1"/>
    <col min="3076" max="3076" width="11.109375" style="3" customWidth="1"/>
    <col min="3077" max="3077" width="9.44140625" style="3" customWidth="1"/>
    <col min="3078" max="3078" width="10.44140625" style="3" customWidth="1"/>
    <col min="3079" max="3079" width="6.6640625" style="3" customWidth="1"/>
    <col min="3080" max="3080" width="12.6640625" style="3" customWidth="1"/>
    <col min="3081" max="3081" width="5.88671875" style="3" customWidth="1"/>
    <col min="3082" max="3084" width="5.44140625" style="3" customWidth="1"/>
    <col min="3085" max="3085" width="3.6640625" style="3" customWidth="1"/>
    <col min="3086" max="3089" width="5.44140625" style="3" customWidth="1"/>
    <col min="3090" max="3090" width="5.33203125" style="3" customWidth="1"/>
    <col min="3091" max="3091" width="15.6640625" style="3" customWidth="1"/>
    <col min="3092" max="3092" width="4.44140625" style="3" customWidth="1"/>
    <col min="3093" max="3328" width="9.109375" style="3"/>
    <col min="3329" max="3329" width="4.44140625" style="3" customWidth="1"/>
    <col min="3330" max="3330" width="0" style="3" hidden="1" customWidth="1"/>
    <col min="3331" max="3331" width="10.44140625" style="3" customWidth="1"/>
    <col min="3332" max="3332" width="11.109375" style="3" customWidth="1"/>
    <col min="3333" max="3333" width="9.44140625" style="3" customWidth="1"/>
    <col min="3334" max="3334" width="10.44140625" style="3" customWidth="1"/>
    <col min="3335" max="3335" width="6.6640625" style="3" customWidth="1"/>
    <col min="3336" max="3336" width="12.6640625" style="3" customWidth="1"/>
    <col min="3337" max="3337" width="5.88671875" style="3" customWidth="1"/>
    <col min="3338" max="3340" width="5.44140625" style="3" customWidth="1"/>
    <col min="3341" max="3341" width="3.6640625" style="3" customWidth="1"/>
    <col min="3342" max="3345" width="5.44140625" style="3" customWidth="1"/>
    <col min="3346" max="3346" width="5.33203125" style="3" customWidth="1"/>
    <col min="3347" max="3347" width="15.6640625" style="3" customWidth="1"/>
    <col min="3348" max="3348" width="4.44140625" style="3" customWidth="1"/>
    <col min="3349" max="3584" width="9.109375" style="3"/>
    <col min="3585" max="3585" width="4.44140625" style="3" customWidth="1"/>
    <col min="3586" max="3586" width="0" style="3" hidden="1" customWidth="1"/>
    <col min="3587" max="3587" width="10.44140625" style="3" customWidth="1"/>
    <col min="3588" max="3588" width="11.109375" style="3" customWidth="1"/>
    <col min="3589" max="3589" width="9.44140625" style="3" customWidth="1"/>
    <col min="3590" max="3590" width="10.44140625" style="3" customWidth="1"/>
    <col min="3591" max="3591" width="6.6640625" style="3" customWidth="1"/>
    <col min="3592" max="3592" width="12.6640625" style="3" customWidth="1"/>
    <col min="3593" max="3593" width="5.88671875" style="3" customWidth="1"/>
    <col min="3594" max="3596" width="5.44140625" style="3" customWidth="1"/>
    <col min="3597" max="3597" width="3.6640625" style="3" customWidth="1"/>
    <col min="3598" max="3601" width="5.44140625" style="3" customWidth="1"/>
    <col min="3602" max="3602" width="5.33203125" style="3" customWidth="1"/>
    <col min="3603" max="3603" width="15.6640625" style="3" customWidth="1"/>
    <col min="3604" max="3604" width="4.44140625" style="3" customWidth="1"/>
    <col min="3605" max="3840" width="9.109375" style="3"/>
    <col min="3841" max="3841" width="4.44140625" style="3" customWidth="1"/>
    <col min="3842" max="3842" width="0" style="3" hidden="1" customWidth="1"/>
    <col min="3843" max="3843" width="10.44140625" style="3" customWidth="1"/>
    <col min="3844" max="3844" width="11.109375" style="3" customWidth="1"/>
    <col min="3845" max="3845" width="9.44140625" style="3" customWidth="1"/>
    <col min="3846" max="3846" width="10.44140625" style="3" customWidth="1"/>
    <col min="3847" max="3847" width="6.6640625" style="3" customWidth="1"/>
    <col min="3848" max="3848" width="12.6640625" style="3" customWidth="1"/>
    <col min="3849" max="3849" width="5.88671875" style="3" customWidth="1"/>
    <col min="3850" max="3852" width="5.44140625" style="3" customWidth="1"/>
    <col min="3853" max="3853" width="3.6640625" style="3" customWidth="1"/>
    <col min="3854" max="3857" width="5.44140625" style="3" customWidth="1"/>
    <col min="3858" max="3858" width="5.33203125" style="3" customWidth="1"/>
    <col min="3859" max="3859" width="15.6640625" style="3" customWidth="1"/>
    <col min="3860" max="3860" width="4.44140625" style="3" customWidth="1"/>
    <col min="3861" max="4096" width="9.109375" style="3"/>
    <col min="4097" max="4097" width="4.44140625" style="3" customWidth="1"/>
    <col min="4098" max="4098" width="0" style="3" hidden="1" customWidth="1"/>
    <col min="4099" max="4099" width="10.44140625" style="3" customWidth="1"/>
    <col min="4100" max="4100" width="11.109375" style="3" customWidth="1"/>
    <col min="4101" max="4101" width="9.44140625" style="3" customWidth="1"/>
    <col min="4102" max="4102" width="10.44140625" style="3" customWidth="1"/>
    <col min="4103" max="4103" width="6.6640625" style="3" customWidth="1"/>
    <col min="4104" max="4104" width="12.6640625" style="3" customWidth="1"/>
    <col min="4105" max="4105" width="5.88671875" style="3" customWidth="1"/>
    <col min="4106" max="4108" width="5.44140625" style="3" customWidth="1"/>
    <col min="4109" max="4109" width="3.6640625" style="3" customWidth="1"/>
    <col min="4110" max="4113" width="5.44140625" style="3" customWidth="1"/>
    <col min="4114" max="4114" width="5.33203125" style="3" customWidth="1"/>
    <col min="4115" max="4115" width="15.6640625" style="3" customWidth="1"/>
    <col min="4116" max="4116" width="4.44140625" style="3" customWidth="1"/>
    <col min="4117" max="4352" width="9.109375" style="3"/>
    <col min="4353" max="4353" width="4.44140625" style="3" customWidth="1"/>
    <col min="4354" max="4354" width="0" style="3" hidden="1" customWidth="1"/>
    <col min="4355" max="4355" width="10.44140625" style="3" customWidth="1"/>
    <col min="4356" max="4356" width="11.109375" style="3" customWidth="1"/>
    <col min="4357" max="4357" width="9.44140625" style="3" customWidth="1"/>
    <col min="4358" max="4358" width="10.44140625" style="3" customWidth="1"/>
    <col min="4359" max="4359" width="6.6640625" style="3" customWidth="1"/>
    <col min="4360" max="4360" width="12.6640625" style="3" customWidth="1"/>
    <col min="4361" max="4361" width="5.88671875" style="3" customWidth="1"/>
    <col min="4362" max="4364" width="5.44140625" style="3" customWidth="1"/>
    <col min="4365" max="4365" width="3.6640625" style="3" customWidth="1"/>
    <col min="4366" max="4369" width="5.44140625" style="3" customWidth="1"/>
    <col min="4370" max="4370" width="5.33203125" style="3" customWidth="1"/>
    <col min="4371" max="4371" width="15.6640625" style="3" customWidth="1"/>
    <col min="4372" max="4372" width="4.44140625" style="3" customWidth="1"/>
    <col min="4373" max="4608" width="9.109375" style="3"/>
    <col min="4609" max="4609" width="4.44140625" style="3" customWidth="1"/>
    <col min="4610" max="4610" width="0" style="3" hidden="1" customWidth="1"/>
    <col min="4611" max="4611" width="10.44140625" style="3" customWidth="1"/>
    <col min="4612" max="4612" width="11.109375" style="3" customWidth="1"/>
    <col min="4613" max="4613" width="9.44140625" style="3" customWidth="1"/>
    <col min="4614" max="4614" width="10.44140625" style="3" customWidth="1"/>
    <col min="4615" max="4615" width="6.6640625" style="3" customWidth="1"/>
    <col min="4616" max="4616" width="12.6640625" style="3" customWidth="1"/>
    <col min="4617" max="4617" width="5.88671875" style="3" customWidth="1"/>
    <col min="4618" max="4620" width="5.44140625" style="3" customWidth="1"/>
    <col min="4621" max="4621" width="3.6640625" style="3" customWidth="1"/>
    <col min="4622" max="4625" width="5.44140625" style="3" customWidth="1"/>
    <col min="4626" max="4626" width="5.33203125" style="3" customWidth="1"/>
    <col min="4627" max="4627" width="15.6640625" style="3" customWidth="1"/>
    <col min="4628" max="4628" width="4.44140625" style="3" customWidth="1"/>
    <col min="4629" max="4864" width="9.109375" style="3"/>
    <col min="4865" max="4865" width="4.44140625" style="3" customWidth="1"/>
    <col min="4866" max="4866" width="0" style="3" hidden="1" customWidth="1"/>
    <col min="4867" max="4867" width="10.44140625" style="3" customWidth="1"/>
    <col min="4868" max="4868" width="11.109375" style="3" customWidth="1"/>
    <col min="4869" max="4869" width="9.44140625" style="3" customWidth="1"/>
    <col min="4870" max="4870" width="10.44140625" style="3" customWidth="1"/>
    <col min="4871" max="4871" width="6.6640625" style="3" customWidth="1"/>
    <col min="4872" max="4872" width="12.6640625" style="3" customWidth="1"/>
    <col min="4873" max="4873" width="5.88671875" style="3" customWidth="1"/>
    <col min="4874" max="4876" width="5.44140625" style="3" customWidth="1"/>
    <col min="4877" max="4877" width="3.6640625" style="3" customWidth="1"/>
    <col min="4878" max="4881" width="5.44140625" style="3" customWidth="1"/>
    <col min="4882" max="4882" width="5.33203125" style="3" customWidth="1"/>
    <col min="4883" max="4883" width="15.6640625" style="3" customWidth="1"/>
    <col min="4884" max="4884" width="4.44140625" style="3" customWidth="1"/>
    <col min="4885" max="5120" width="9.109375" style="3"/>
    <col min="5121" max="5121" width="4.44140625" style="3" customWidth="1"/>
    <col min="5122" max="5122" width="0" style="3" hidden="1" customWidth="1"/>
    <col min="5123" max="5123" width="10.44140625" style="3" customWidth="1"/>
    <col min="5124" max="5124" width="11.109375" style="3" customWidth="1"/>
    <col min="5125" max="5125" width="9.44140625" style="3" customWidth="1"/>
    <col min="5126" max="5126" width="10.44140625" style="3" customWidth="1"/>
    <col min="5127" max="5127" width="6.6640625" style="3" customWidth="1"/>
    <col min="5128" max="5128" width="12.6640625" style="3" customWidth="1"/>
    <col min="5129" max="5129" width="5.88671875" style="3" customWidth="1"/>
    <col min="5130" max="5132" width="5.44140625" style="3" customWidth="1"/>
    <col min="5133" max="5133" width="3.6640625" style="3" customWidth="1"/>
    <col min="5134" max="5137" width="5.44140625" style="3" customWidth="1"/>
    <col min="5138" max="5138" width="5.33203125" style="3" customWidth="1"/>
    <col min="5139" max="5139" width="15.6640625" style="3" customWidth="1"/>
    <col min="5140" max="5140" width="4.44140625" style="3" customWidth="1"/>
    <col min="5141" max="5376" width="9.109375" style="3"/>
    <col min="5377" max="5377" width="4.44140625" style="3" customWidth="1"/>
    <col min="5378" max="5378" width="0" style="3" hidden="1" customWidth="1"/>
    <col min="5379" max="5379" width="10.44140625" style="3" customWidth="1"/>
    <col min="5380" max="5380" width="11.109375" style="3" customWidth="1"/>
    <col min="5381" max="5381" width="9.44140625" style="3" customWidth="1"/>
    <col min="5382" max="5382" width="10.44140625" style="3" customWidth="1"/>
    <col min="5383" max="5383" width="6.6640625" style="3" customWidth="1"/>
    <col min="5384" max="5384" width="12.6640625" style="3" customWidth="1"/>
    <col min="5385" max="5385" width="5.88671875" style="3" customWidth="1"/>
    <col min="5386" max="5388" width="5.44140625" style="3" customWidth="1"/>
    <col min="5389" max="5389" width="3.6640625" style="3" customWidth="1"/>
    <col min="5390" max="5393" width="5.44140625" style="3" customWidth="1"/>
    <col min="5394" max="5394" width="5.33203125" style="3" customWidth="1"/>
    <col min="5395" max="5395" width="15.6640625" style="3" customWidth="1"/>
    <col min="5396" max="5396" width="4.44140625" style="3" customWidth="1"/>
    <col min="5397" max="5632" width="9.109375" style="3"/>
    <col min="5633" max="5633" width="4.44140625" style="3" customWidth="1"/>
    <col min="5634" max="5634" width="0" style="3" hidden="1" customWidth="1"/>
    <col min="5635" max="5635" width="10.44140625" style="3" customWidth="1"/>
    <col min="5636" max="5636" width="11.109375" style="3" customWidth="1"/>
    <col min="5637" max="5637" width="9.44140625" style="3" customWidth="1"/>
    <col min="5638" max="5638" width="10.44140625" style="3" customWidth="1"/>
    <col min="5639" max="5639" width="6.6640625" style="3" customWidth="1"/>
    <col min="5640" max="5640" width="12.6640625" style="3" customWidth="1"/>
    <col min="5641" max="5641" width="5.88671875" style="3" customWidth="1"/>
    <col min="5642" max="5644" width="5.44140625" style="3" customWidth="1"/>
    <col min="5645" max="5645" width="3.6640625" style="3" customWidth="1"/>
    <col min="5646" max="5649" width="5.44140625" style="3" customWidth="1"/>
    <col min="5650" max="5650" width="5.33203125" style="3" customWidth="1"/>
    <col min="5651" max="5651" width="15.6640625" style="3" customWidth="1"/>
    <col min="5652" max="5652" width="4.44140625" style="3" customWidth="1"/>
    <col min="5653" max="5888" width="9.109375" style="3"/>
    <col min="5889" max="5889" width="4.44140625" style="3" customWidth="1"/>
    <col min="5890" max="5890" width="0" style="3" hidden="1" customWidth="1"/>
    <col min="5891" max="5891" width="10.44140625" style="3" customWidth="1"/>
    <col min="5892" max="5892" width="11.109375" style="3" customWidth="1"/>
    <col min="5893" max="5893" width="9.44140625" style="3" customWidth="1"/>
    <col min="5894" max="5894" width="10.44140625" style="3" customWidth="1"/>
    <col min="5895" max="5895" width="6.6640625" style="3" customWidth="1"/>
    <col min="5896" max="5896" width="12.6640625" style="3" customWidth="1"/>
    <col min="5897" max="5897" width="5.88671875" style="3" customWidth="1"/>
    <col min="5898" max="5900" width="5.44140625" style="3" customWidth="1"/>
    <col min="5901" max="5901" width="3.6640625" style="3" customWidth="1"/>
    <col min="5902" max="5905" width="5.44140625" style="3" customWidth="1"/>
    <col min="5906" max="5906" width="5.33203125" style="3" customWidth="1"/>
    <col min="5907" max="5907" width="15.6640625" style="3" customWidth="1"/>
    <col min="5908" max="5908" width="4.44140625" style="3" customWidth="1"/>
    <col min="5909" max="6144" width="9.109375" style="3"/>
    <col min="6145" max="6145" width="4.44140625" style="3" customWidth="1"/>
    <col min="6146" max="6146" width="0" style="3" hidden="1" customWidth="1"/>
    <col min="6147" max="6147" width="10.44140625" style="3" customWidth="1"/>
    <col min="6148" max="6148" width="11.109375" style="3" customWidth="1"/>
    <col min="6149" max="6149" width="9.44140625" style="3" customWidth="1"/>
    <col min="6150" max="6150" width="10.44140625" style="3" customWidth="1"/>
    <col min="6151" max="6151" width="6.6640625" style="3" customWidth="1"/>
    <col min="6152" max="6152" width="12.6640625" style="3" customWidth="1"/>
    <col min="6153" max="6153" width="5.88671875" style="3" customWidth="1"/>
    <col min="6154" max="6156" width="5.44140625" style="3" customWidth="1"/>
    <col min="6157" max="6157" width="3.6640625" style="3" customWidth="1"/>
    <col min="6158" max="6161" width="5.44140625" style="3" customWidth="1"/>
    <col min="6162" max="6162" width="5.33203125" style="3" customWidth="1"/>
    <col min="6163" max="6163" width="15.6640625" style="3" customWidth="1"/>
    <col min="6164" max="6164" width="4.44140625" style="3" customWidth="1"/>
    <col min="6165" max="6400" width="9.109375" style="3"/>
    <col min="6401" max="6401" width="4.44140625" style="3" customWidth="1"/>
    <col min="6402" max="6402" width="0" style="3" hidden="1" customWidth="1"/>
    <col min="6403" max="6403" width="10.44140625" style="3" customWidth="1"/>
    <col min="6404" max="6404" width="11.109375" style="3" customWidth="1"/>
    <col min="6405" max="6405" width="9.44140625" style="3" customWidth="1"/>
    <col min="6406" max="6406" width="10.44140625" style="3" customWidth="1"/>
    <col min="6407" max="6407" width="6.6640625" style="3" customWidth="1"/>
    <col min="6408" max="6408" width="12.6640625" style="3" customWidth="1"/>
    <col min="6409" max="6409" width="5.88671875" style="3" customWidth="1"/>
    <col min="6410" max="6412" width="5.44140625" style="3" customWidth="1"/>
    <col min="6413" max="6413" width="3.6640625" style="3" customWidth="1"/>
    <col min="6414" max="6417" width="5.44140625" style="3" customWidth="1"/>
    <col min="6418" max="6418" width="5.33203125" style="3" customWidth="1"/>
    <col min="6419" max="6419" width="15.6640625" style="3" customWidth="1"/>
    <col min="6420" max="6420" width="4.44140625" style="3" customWidth="1"/>
    <col min="6421" max="6656" width="9.109375" style="3"/>
    <col min="6657" max="6657" width="4.44140625" style="3" customWidth="1"/>
    <col min="6658" max="6658" width="0" style="3" hidden="1" customWidth="1"/>
    <col min="6659" max="6659" width="10.44140625" style="3" customWidth="1"/>
    <col min="6660" max="6660" width="11.109375" style="3" customWidth="1"/>
    <col min="6661" max="6661" width="9.44140625" style="3" customWidth="1"/>
    <col min="6662" max="6662" width="10.44140625" style="3" customWidth="1"/>
    <col min="6663" max="6663" width="6.6640625" style="3" customWidth="1"/>
    <col min="6664" max="6664" width="12.6640625" style="3" customWidth="1"/>
    <col min="6665" max="6665" width="5.88671875" style="3" customWidth="1"/>
    <col min="6666" max="6668" width="5.44140625" style="3" customWidth="1"/>
    <col min="6669" max="6669" width="3.6640625" style="3" customWidth="1"/>
    <col min="6670" max="6673" width="5.44140625" style="3" customWidth="1"/>
    <col min="6674" max="6674" width="5.33203125" style="3" customWidth="1"/>
    <col min="6675" max="6675" width="15.6640625" style="3" customWidth="1"/>
    <col min="6676" max="6676" width="4.44140625" style="3" customWidth="1"/>
    <col min="6677" max="6912" width="9.109375" style="3"/>
    <col min="6913" max="6913" width="4.44140625" style="3" customWidth="1"/>
    <col min="6914" max="6914" width="0" style="3" hidden="1" customWidth="1"/>
    <col min="6915" max="6915" width="10.44140625" style="3" customWidth="1"/>
    <col min="6916" max="6916" width="11.109375" style="3" customWidth="1"/>
    <col min="6917" max="6917" width="9.44140625" style="3" customWidth="1"/>
    <col min="6918" max="6918" width="10.44140625" style="3" customWidth="1"/>
    <col min="6919" max="6919" width="6.6640625" style="3" customWidth="1"/>
    <col min="6920" max="6920" width="12.6640625" style="3" customWidth="1"/>
    <col min="6921" max="6921" width="5.88671875" style="3" customWidth="1"/>
    <col min="6922" max="6924" width="5.44140625" style="3" customWidth="1"/>
    <col min="6925" max="6925" width="3.6640625" style="3" customWidth="1"/>
    <col min="6926" max="6929" width="5.44140625" style="3" customWidth="1"/>
    <col min="6930" max="6930" width="5.33203125" style="3" customWidth="1"/>
    <col min="6931" max="6931" width="15.6640625" style="3" customWidth="1"/>
    <col min="6932" max="6932" width="4.44140625" style="3" customWidth="1"/>
    <col min="6933" max="7168" width="9.109375" style="3"/>
    <col min="7169" max="7169" width="4.44140625" style="3" customWidth="1"/>
    <col min="7170" max="7170" width="0" style="3" hidden="1" customWidth="1"/>
    <col min="7171" max="7171" width="10.44140625" style="3" customWidth="1"/>
    <col min="7172" max="7172" width="11.109375" style="3" customWidth="1"/>
    <col min="7173" max="7173" width="9.44140625" style="3" customWidth="1"/>
    <col min="7174" max="7174" width="10.44140625" style="3" customWidth="1"/>
    <col min="7175" max="7175" width="6.6640625" style="3" customWidth="1"/>
    <col min="7176" max="7176" width="12.6640625" style="3" customWidth="1"/>
    <col min="7177" max="7177" width="5.88671875" style="3" customWidth="1"/>
    <col min="7178" max="7180" width="5.44140625" style="3" customWidth="1"/>
    <col min="7181" max="7181" width="3.6640625" style="3" customWidth="1"/>
    <col min="7182" max="7185" width="5.44140625" style="3" customWidth="1"/>
    <col min="7186" max="7186" width="5.33203125" style="3" customWidth="1"/>
    <col min="7187" max="7187" width="15.6640625" style="3" customWidth="1"/>
    <col min="7188" max="7188" width="4.44140625" style="3" customWidth="1"/>
    <col min="7189" max="7424" width="9.109375" style="3"/>
    <col min="7425" max="7425" width="4.44140625" style="3" customWidth="1"/>
    <col min="7426" max="7426" width="0" style="3" hidden="1" customWidth="1"/>
    <col min="7427" max="7427" width="10.44140625" style="3" customWidth="1"/>
    <col min="7428" max="7428" width="11.109375" style="3" customWidth="1"/>
    <col min="7429" max="7429" width="9.44140625" style="3" customWidth="1"/>
    <col min="7430" max="7430" width="10.44140625" style="3" customWidth="1"/>
    <col min="7431" max="7431" width="6.6640625" style="3" customWidth="1"/>
    <col min="7432" max="7432" width="12.6640625" style="3" customWidth="1"/>
    <col min="7433" max="7433" width="5.88671875" style="3" customWidth="1"/>
    <col min="7434" max="7436" width="5.44140625" style="3" customWidth="1"/>
    <col min="7437" max="7437" width="3.6640625" style="3" customWidth="1"/>
    <col min="7438" max="7441" width="5.44140625" style="3" customWidth="1"/>
    <col min="7442" max="7442" width="5.33203125" style="3" customWidth="1"/>
    <col min="7443" max="7443" width="15.6640625" style="3" customWidth="1"/>
    <col min="7444" max="7444" width="4.44140625" style="3" customWidth="1"/>
    <col min="7445" max="7680" width="9.109375" style="3"/>
    <col min="7681" max="7681" width="4.44140625" style="3" customWidth="1"/>
    <col min="7682" max="7682" width="0" style="3" hidden="1" customWidth="1"/>
    <col min="7683" max="7683" width="10.44140625" style="3" customWidth="1"/>
    <col min="7684" max="7684" width="11.109375" style="3" customWidth="1"/>
    <col min="7685" max="7685" width="9.44140625" style="3" customWidth="1"/>
    <col min="7686" max="7686" width="10.44140625" style="3" customWidth="1"/>
    <col min="7687" max="7687" width="6.6640625" style="3" customWidth="1"/>
    <col min="7688" max="7688" width="12.6640625" style="3" customWidth="1"/>
    <col min="7689" max="7689" width="5.88671875" style="3" customWidth="1"/>
    <col min="7690" max="7692" width="5.44140625" style="3" customWidth="1"/>
    <col min="7693" max="7693" width="3.6640625" style="3" customWidth="1"/>
    <col min="7694" max="7697" width="5.44140625" style="3" customWidth="1"/>
    <col min="7698" max="7698" width="5.33203125" style="3" customWidth="1"/>
    <col min="7699" max="7699" width="15.6640625" style="3" customWidth="1"/>
    <col min="7700" max="7700" width="4.44140625" style="3" customWidth="1"/>
    <col min="7701" max="7936" width="9.109375" style="3"/>
    <col min="7937" max="7937" width="4.44140625" style="3" customWidth="1"/>
    <col min="7938" max="7938" width="0" style="3" hidden="1" customWidth="1"/>
    <col min="7939" max="7939" width="10.44140625" style="3" customWidth="1"/>
    <col min="7940" max="7940" width="11.109375" style="3" customWidth="1"/>
    <col min="7941" max="7941" width="9.44140625" style="3" customWidth="1"/>
    <col min="7942" max="7942" width="10.44140625" style="3" customWidth="1"/>
    <col min="7943" max="7943" width="6.6640625" style="3" customWidth="1"/>
    <col min="7944" max="7944" width="12.6640625" style="3" customWidth="1"/>
    <col min="7945" max="7945" width="5.88671875" style="3" customWidth="1"/>
    <col min="7946" max="7948" width="5.44140625" style="3" customWidth="1"/>
    <col min="7949" max="7949" width="3.6640625" style="3" customWidth="1"/>
    <col min="7950" max="7953" width="5.44140625" style="3" customWidth="1"/>
    <col min="7954" max="7954" width="5.33203125" style="3" customWidth="1"/>
    <col min="7955" max="7955" width="15.6640625" style="3" customWidth="1"/>
    <col min="7956" max="7956" width="4.44140625" style="3" customWidth="1"/>
    <col min="7957" max="8192" width="9.109375" style="3"/>
    <col min="8193" max="8193" width="4.44140625" style="3" customWidth="1"/>
    <col min="8194" max="8194" width="0" style="3" hidden="1" customWidth="1"/>
    <col min="8195" max="8195" width="10.44140625" style="3" customWidth="1"/>
    <col min="8196" max="8196" width="11.109375" style="3" customWidth="1"/>
    <col min="8197" max="8197" width="9.44140625" style="3" customWidth="1"/>
    <col min="8198" max="8198" width="10.44140625" style="3" customWidth="1"/>
    <col min="8199" max="8199" width="6.6640625" style="3" customWidth="1"/>
    <col min="8200" max="8200" width="12.6640625" style="3" customWidth="1"/>
    <col min="8201" max="8201" width="5.88671875" style="3" customWidth="1"/>
    <col min="8202" max="8204" width="5.44140625" style="3" customWidth="1"/>
    <col min="8205" max="8205" width="3.6640625" style="3" customWidth="1"/>
    <col min="8206" max="8209" width="5.44140625" style="3" customWidth="1"/>
    <col min="8210" max="8210" width="5.33203125" style="3" customWidth="1"/>
    <col min="8211" max="8211" width="15.6640625" style="3" customWidth="1"/>
    <col min="8212" max="8212" width="4.44140625" style="3" customWidth="1"/>
    <col min="8213" max="8448" width="9.109375" style="3"/>
    <col min="8449" max="8449" width="4.44140625" style="3" customWidth="1"/>
    <col min="8450" max="8450" width="0" style="3" hidden="1" customWidth="1"/>
    <col min="8451" max="8451" width="10.44140625" style="3" customWidth="1"/>
    <col min="8452" max="8452" width="11.109375" style="3" customWidth="1"/>
    <col min="8453" max="8453" width="9.44140625" style="3" customWidth="1"/>
    <col min="8454" max="8454" width="10.44140625" style="3" customWidth="1"/>
    <col min="8455" max="8455" width="6.6640625" style="3" customWidth="1"/>
    <col min="8456" max="8456" width="12.6640625" style="3" customWidth="1"/>
    <col min="8457" max="8457" width="5.88671875" style="3" customWidth="1"/>
    <col min="8458" max="8460" width="5.44140625" style="3" customWidth="1"/>
    <col min="8461" max="8461" width="3.6640625" style="3" customWidth="1"/>
    <col min="8462" max="8465" width="5.44140625" style="3" customWidth="1"/>
    <col min="8466" max="8466" width="5.33203125" style="3" customWidth="1"/>
    <col min="8467" max="8467" width="15.6640625" style="3" customWidth="1"/>
    <col min="8468" max="8468" width="4.44140625" style="3" customWidth="1"/>
    <col min="8469" max="8704" width="9.109375" style="3"/>
    <col min="8705" max="8705" width="4.44140625" style="3" customWidth="1"/>
    <col min="8706" max="8706" width="0" style="3" hidden="1" customWidth="1"/>
    <col min="8707" max="8707" width="10.44140625" style="3" customWidth="1"/>
    <col min="8708" max="8708" width="11.109375" style="3" customWidth="1"/>
    <col min="8709" max="8709" width="9.44140625" style="3" customWidth="1"/>
    <col min="8710" max="8710" width="10.44140625" style="3" customWidth="1"/>
    <col min="8711" max="8711" width="6.6640625" style="3" customWidth="1"/>
    <col min="8712" max="8712" width="12.6640625" style="3" customWidth="1"/>
    <col min="8713" max="8713" width="5.88671875" style="3" customWidth="1"/>
    <col min="8714" max="8716" width="5.44140625" style="3" customWidth="1"/>
    <col min="8717" max="8717" width="3.6640625" style="3" customWidth="1"/>
    <col min="8718" max="8721" width="5.44140625" style="3" customWidth="1"/>
    <col min="8722" max="8722" width="5.33203125" style="3" customWidth="1"/>
    <col min="8723" max="8723" width="15.6640625" style="3" customWidth="1"/>
    <col min="8724" max="8724" width="4.44140625" style="3" customWidth="1"/>
    <col min="8725" max="8960" width="9.109375" style="3"/>
    <col min="8961" max="8961" width="4.44140625" style="3" customWidth="1"/>
    <col min="8962" max="8962" width="0" style="3" hidden="1" customWidth="1"/>
    <col min="8963" max="8963" width="10.44140625" style="3" customWidth="1"/>
    <col min="8964" max="8964" width="11.109375" style="3" customWidth="1"/>
    <col min="8965" max="8965" width="9.44140625" style="3" customWidth="1"/>
    <col min="8966" max="8966" width="10.44140625" style="3" customWidth="1"/>
    <col min="8967" max="8967" width="6.6640625" style="3" customWidth="1"/>
    <col min="8968" max="8968" width="12.6640625" style="3" customWidth="1"/>
    <col min="8969" max="8969" width="5.88671875" style="3" customWidth="1"/>
    <col min="8970" max="8972" width="5.44140625" style="3" customWidth="1"/>
    <col min="8973" max="8973" width="3.6640625" style="3" customWidth="1"/>
    <col min="8974" max="8977" width="5.44140625" style="3" customWidth="1"/>
    <col min="8978" max="8978" width="5.33203125" style="3" customWidth="1"/>
    <col min="8979" max="8979" width="15.6640625" style="3" customWidth="1"/>
    <col min="8980" max="8980" width="4.44140625" style="3" customWidth="1"/>
    <col min="8981" max="9216" width="9.109375" style="3"/>
    <col min="9217" max="9217" width="4.44140625" style="3" customWidth="1"/>
    <col min="9218" max="9218" width="0" style="3" hidden="1" customWidth="1"/>
    <col min="9219" max="9219" width="10.44140625" style="3" customWidth="1"/>
    <col min="9220" max="9220" width="11.109375" style="3" customWidth="1"/>
    <col min="9221" max="9221" width="9.44140625" style="3" customWidth="1"/>
    <col min="9222" max="9222" width="10.44140625" style="3" customWidth="1"/>
    <col min="9223" max="9223" width="6.6640625" style="3" customWidth="1"/>
    <col min="9224" max="9224" width="12.6640625" style="3" customWidth="1"/>
    <col min="9225" max="9225" width="5.88671875" style="3" customWidth="1"/>
    <col min="9226" max="9228" width="5.44140625" style="3" customWidth="1"/>
    <col min="9229" max="9229" width="3.6640625" style="3" customWidth="1"/>
    <col min="9230" max="9233" width="5.44140625" style="3" customWidth="1"/>
    <col min="9234" max="9234" width="5.33203125" style="3" customWidth="1"/>
    <col min="9235" max="9235" width="15.6640625" style="3" customWidth="1"/>
    <col min="9236" max="9236" width="4.44140625" style="3" customWidth="1"/>
    <col min="9237" max="9472" width="9.109375" style="3"/>
    <col min="9473" max="9473" width="4.44140625" style="3" customWidth="1"/>
    <col min="9474" max="9474" width="0" style="3" hidden="1" customWidth="1"/>
    <col min="9475" max="9475" width="10.44140625" style="3" customWidth="1"/>
    <col min="9476" max="9476" width="11.109375" style="3" customWidth="1"/>
    <col min="9477" max="9477" width="9.44140625" style="3" customWidth="1"/>
    <col min="9478" max="9478" width="10.44140625" style="3" customWidth="1"/>
    <col min="9479" max="9479" width="6.6640625" style="3" customWidth="1"/>
    <col min="9480" max="9480" width="12.6640625" style="3" customWidth="1"/>
    <col min="9481" max="9481" width="5.88671875" style="3" customWidth="1"/>
    <col min="9482" max="9484" width="5.44140625" style="3" customWidth="1"/>
    <col min="9485" max="9485" width="3.6640625" style="3" customWidth="1"/>
    <col min="9486" max="9489" width="5.44140625" style="3" customWidth="1"/>
    <col min="9490" max="9490" width="5.33203125" style="3" customWidth="1"/>
    <col min="9491" max="9491" width="15.6640625" style="3" customWidth="1"/>
    <col min="9492" max="9492" width="4.44140625" style="3" customWidth="1"/>
    <col min="9493" max="9728" width="9.109375" style="3"/>
    <col min="9729" max="9729" width="4.44140625" style="3" customWidth="1"/>
    <col min="9730" max="9730" width="0" style="3" hidden="1" customWidth="1"/>
    <col min="9731" max="9731" width="10.44140625" style="3" customWidth="1"/>
    <col min="9732" max="9732" width="11.109375" style="3" customWidth="1"/>
    <col min="9733" max="9733" width="9.44140625" style="3" customWidth="1"/>
    <col min="9734" max="9734" width="10.44140625" style="3" customWidth="1"/>
    <col min="9735" max="9735" width="6.6640625" style="3" customWidth="1"/>
    <col min="9736" max="9736" width="12.6640625" style="3" customWidth="1"/>
    <col min="9737" max="9737" width="5.88671875" style="3" customWidth="1"/>
    <col min="9738" max="9740" width="5.44140625" style="3" customWidth="1"/>
    <col min="9741" max="9741" width="3.6640625" style="3" customWidth="1"/>
    <col min="9742" max="9745" width="5.44140625" style="3" customWidth="1"/>
    <col min="9746" max="9746" width="5.33203125" style="3" customWidth="1"/>
    <col min="9747" max="9747" width="15.6640625" style="3" customWidth="1"/>
    <col min="9748" max="9748" width="4.44140625" style="3" customWidth="1"/>
    <col min="9749" max="9984" width="9.109375" style="3"/>
    <col min="9985" max="9985" width="4.44140625" style="3" customWidth="1"/>
    <col min="9986" max="9986" width="0" style="3" hidden="1" customWidth="1"/>
    <col min="9987" max="9987" width="10.44140625" style="3" customWidth="1"/>
    <col min="9988" max="9988" width="11.109375" style="3" customWidth="1"/>
    <col min="9989" max="9989" width="9.44140625" style="3" customWidth="1"/>
    <col min="9990" max="9990" width="10.44140625" style="3" customWidth="1"/>
    <col min="9991" max="9991" width="6.6640625" style="3" customWidth="1"/>
    <col min="9992" max="9992" width="12.6640625" style="3" customWidth="1"/>
    <col min="9993" max="9993" width="5.88671875" style="3" customWidth="1"/>
    <col min="9994" max="9996" width="5.44140625" style="3" customWidth="1"/>
    <col min="9997" max="9997" width="3.6640625" style="3" customWidth="1"/>
    <col min="9998" max="10001" width="5.44140625" style="3" customWidth="1"/>
    <col min="10002" max="10002" width="5.33203125" style="3" customWidth="1"/>
    <col min="10003" max="10003" width="15.6640625" style="3" customWidth="1"/>
    <col min="10004" max="10004" width="4.44140625" style="3" customWidth="1"/>
    <col min="10005" max="10240" width="9.109375" style="3"/>
    <col min="10241" max="10241" width="4.44140625" style="3" customWidth="1"/>
    <col min="10242" max="10242" width="0" style="3" hidden="1" customWidth="1"/>
    <col min="10243" max="10243" width="10.44140625" style="3" customWidth="1"/>
    <col min="10244" max="10244" width="11.109375" style="3" customWidth="1"/>
    <col min="10245" max="10245" width="9.44140625" style="3" customWidth="1"/>
    <col min="10246" max="10246" width="10.44140625" style="3" customWidth="1"/>
    <col min="10247" max="10247" width="6.6640625" style="3" customWidth="1"/>
    <col min="10248" max="10248" width="12.6640625" style="3" customWidth="1"/>
    <col min="10249" max="10249" width="5.88671875" style="3" customWidth="1"/>
    <col min="10250" max="10252" width="5.44140625" style="3" customWidth="1"/>
    <col min="10253" max="10253" width="3.6640625" style="3" customWidth="1"/>
    <col min="10254" max="10257" width="5.44140625" style="3" customWidth="1"/>
    <col min="10258" max="10258" width="5.33203125" style="3" customWidth="1"/>
    <col min="10259" max="10259" width="15.6640625" style="3" customWidth="1"/>
    <col min="10260" max="10260" width="4.44140625" style="3" customWidth="1"/>
    <col min="10261" max="10496" width="9.109375" style="3"/>
    <col min="10497" max="10497" width="4.44140625" style="3" customWidth="1"/>
    <col min="10498" max="10498" width="0" style="3" hidden="1" customWidth="1"/>
    <col min="10499" max="10499" width="10.44140625" style="3" customWidth="1"/>
    <col min="10500" max="10500" width="11.109375" style="3" customWidth="1"/>
    <col min="10501" max="10501" width="9.44140625" style="3" customWidth="1"/>
    <col min="10502" max="10502" width="10.44140625" style="3" customWidth="1"/>
    <col min="10503" max="10503" width="6.6640625" style="3" customWidth="1"/>
    <col min="10504" max="10504" width="12.6640625" style="3" customWidth="1"/>
    <col min="10505" max="10505" width="5.88671875" style="3" customWidth="1"/>
    <col min="10506" max="10508" width="5.44140625" style="3" customWidth="1"/>
    <col min="10509" max="10509" width="3.6640625" style="3" customWidth="1"/>
    <col min="10510" max="10513" width="5.44140625" style="3" customWidth="1"/>
    <col min="10514" max="10514" width="5.33203125" style="3" customWidth="1"/>
    <col min="10515" max="10515" width="15.6640625" style="3" customWidth="1"/>
    <col min="10516" max="10516" width="4.44140625" style="3" customWidth="1"/>
    <col min="10517" max="10752" width="9.109375" style="3"/>
    <col min="10753" max="10753" width="4.44140625" style="3" customWidth="1"/>
    <col min="10754" max="10754" width="0" style="3" hidden="1" customWidth="1"/>
    <col min="10755" max="10755" width="10.44140625" style="3" customWidth="1"/>
    <col min="10756" max="10756" width="11.109375" style="3" customWidth="1"/>
    <col min="10757" max="10757" width="9.44140625" style="3" customWidth="1"/>
    <col min="10758" max="10758" width="10.44140625" style="3" customWidth="1"/>
    <col min="10759" max="10759" width="6.6640625" style="3" customWidth="1"/>
    <col min="10760" max="10760" width="12.6640625" style="3" customWidth="1"/>
    <col min="10761" max="10761" width="5.88671875" style="3" customWidth="1"/>
    <col min="10762" max="10764" width="5.44140625" style="3" customWidth="1"/>
    <col min="10765" max="10765" width="3.6640625" style="3" customWidth="1"/>
    <col min="10766" max="10769" width="5.44140625" style="3" customWidth="1"/>
    <col min="10770" max="10770" width="5.33203125" style="3" customWidth="1"/>
    <col min="10771" max="10771" width="15.6640625" style="3" customWidth="1"/>
    <col min="10772" max="10772" width="4.44140625" style="3" customWidth="1"/>
    <col min="10773" max="11008" width="9.109375" style="3"/>
    <col min="11009" max="11009" width="4.44140625" style="3" customWidth="1"/>
    <col min="11010" max="11010" width="0" style="3" hidden="1" customWidth="1"/>
    <col min="11011" max="11011" width="10.44140625" style="3" customWidth="1"/>
    <col min="11012" max="11012" width="11.109375" style="3" customWidth="1"/>
    <col min="11013" max="11013" width="9.44140625" style="3" customWidth="1"/>
    <col min="11014" max="11014" width="10.44140625" style="3" customWidth="1"/>
    <col min="11015" max="11015" width="6.6640625" style="3" customWidth="1"/>
    <col min="11016" max="11016" width="12.6640625" style="3" customWidth="1"/>
    <col min="11017" max="11017" width="5.88671875" style="3" customWidth="1"/>
    <col min="11018" max="11020" width="5.44140625" style="3" customWidth="1"/>
    <col min="11021" max="11021" width="3.6640625" style="3" customWidth="1"/>
    <col min="11022" max="11025" width="5.44140625" style="3" customWidth="1"/>
    <col min="11026" max="11026" width="5.33203125" style="3" customWidth="1"/>
    <col min="11027" max="11027" width="15.6640625" style="3" customWidth="1"/>
    <col min="11028" max="11028" width="4.44140625" style="3" customWidth="1"/>
    <col min="11029" max="11264" width="9.109375" style="3"/>
    <col min="11265" max="11265" width="4.44140625" style="3" customWidth="1"/>
    <col min="11266" max="11266" width="0" style="3" hidden="1" customWidth="1"/>
    <col min="11267" max="11267" width="10.44140625" style="3" customWidth="1"/>
    <col min="11268" max="11268" width="11.109375" style="3" customWidth="1"/>
    <col min="11269" max="11269" width="9.44140625" style="3" customWidth="1"/>
    <col min="11270" max="11270" width="10.44140625" style="3" customWidth="1"/>
    <col min="11271" max="11271" width="6.6640625" style="3" customWidth="1"/>
    <col min="11272" max="11272" width="12.6640625" style="3" customWidth="1"/>
    <col min="11273" max="11273" width="5.88671875" style="3" customWidth="1"/>
    <col min="11274" max="11276" width="5.44140625" style="3" customWidth="1"/>
    <col min="11277" max="11277" width="3.6640625" style="3" customWidth="1"/>
    <col min="11278" max="11281" width="5.44140625" style="3" customWidth="1"/>
    <col min="11282" max="11282" width="5.33203125" style="3" customWidth="1"/>
    <col min="11283" max="11283" width="15.6640625" style="3" customWidth="1"/>
    <col min="11284" max="11284" width="4.44140625" style="3" customWidth="1"/>
    <col min="11285" max="11520" width="9.109375" style="3"/>
    <col min="11521" max="11521" width="4.44140625" style="3" customWidth="1"/>
    <col min="11522" max="11522" width="0" style="3" hidden="1" customWidth="1"/>
    <col min="11523" max="11523" width="10.44140625" style="3" customWidth="1"/>
    <col min="11524" max="11524" width="11.109375" style="3" customWidth="1"/>
    <col min="11525" max="11525" width="9.44140625" style="3" customWidth="1"/>
    <col min="11526" max="11526" width="10.44140625" style="3" customWidth="1"/>
    <col min="11527" max="11527" width="6.6640625" style="3" customWidth="1"/>
    <col min="11528" max="11528" width="12.6640625" style="3" customWidth="1"/>
    <col min="11529" max="11529" width="5.88671875" style="3" customWidth="1"/>
    <col min="11530" max="11532" width="5.44140625" style="3" customWidth="1"/>
    <col min="11533" max="11533" width="3.6640625" style="3" customWidth="1"/>
    <col min="11534" max="11537" width="5.44140625" style="3" customWidth="1"/>
    <col min="11538" max="11538" width="5.33203125" style="3" customWidth="1"/>
    <col min="11539" max="11539" width="15.6640625" style="3" customWidth="1"/>
    <col min="11540" max="11540" width="4.44140625" style="3" customWidth="1"/>
    <col min="11541" max="11776" width="9.109375" style="3"/>
    <col min="11777" max="11777" width="4.44140625" style="3" customWidth="1"/>
    <col min="11778" max="11778" width="0" style="3" hidden="1" customWidth="1"/>
    <col min="11779" max="11779" width="10.44140625" style="3" customWidth="1"/>
    <col min="11780" max="11780" width="11.109375" style="3" customWidth="1"/>
    <col min="11781" max="11781" width="9.44140625" style="3" customWidth="1"/>
    <col min="11782" max="11782" width="10.44140625" style="3" customWidth="1"/>
    <col min="11783" max="11783" width="6.6640625" style="3" customWidth="1"/>
    <col min="11784" max="11784" width="12.6640625" style="3" customWidth="1"/>
    <col min="11785" max="11785" width="5.88671875" style="3" customWidth="1"/>
    <col min="11786" max="11788" width="5.44140625" style="3" customWidth="1"/>
    <col min="11789" max="11789" width="3.6640625" style="3" customWidth="1"/>
    <col min="11790" max="11793" width="5.44140625" style="3" customWidth="1"/>
    <col min="11794" max="11794" width="5.33203125" style="3" customWidth="1"/>
    <col min="11795" max="11795" width="15.6640625" style="3" customWidth="1"/>
    <col min="11796" max="11796" width="4.44140625" style="3" customWidth="1"/>
    <col min="11797" max="12032" width="9.109375" style="3"/>
    <col min="12033" max="12033" width="4.44140625" style="3" customWidth="1"/>
    <col min="12034" max="12034" width="0" style="3" hidden="1" customWidth="1"/>
    <col min="12035" max="12035" width="10.44140625" style="3" customWidth="1"/>
    <col min="12036" max="12036" width="11.109375" style="3" customWidth="1"/>
    <col min="12037" max="12037" width="9.44140625" style="3" customWidth="1"/>
    <col min="12038" max="12038" width="10.44140625" style="3" customWidth="1"/>
    <col min="12039" max="12039" width="6.6640625" style="3" customWidth="1"/>
    <col min="12040" max="12040" width="12.6640625" style="3" customWidth="1"/>
    <col min="12041" max="12041" width="5.88671875" style="3" customWidth="1"/>
    <col min="12042" max="12044" width="5.44140625" style="3" customWidth="1"/>
    <col min="12045" max="12045" width="3.6640625" style="3" customWidth="1"/>
    <col min="12046" max="12049" width="5.44140625" style="3" customWidth="1"/>
    <col min="12050" max="12050" width="5.33203125" style="3" customWidth="1"/>
    <col min="12051" max="12051" width="15.6640625" style="3" customWidth="1"/>
    <col min="12052" max="12052" width="4.44140625" style="3" customWidth="1"/>
    <col min="12053" max="12288" width="9.109375" style="3"/>
    <col min="12289" max="12289" width="4.44140625" style="3" customWidth="1"/>
    <col min="12290" max="12290" width="0" style="3" hidden="1" customWidth="1"/>
    <col min="12291" max="12291" width="10.44140625" style="3" customWidth="1"/>
    <col min="12292" max="12292" width="11.109375" style="3" customWidth="1"/>
    <col min="12293" max="12293" width="9.44140625" style="3" customWidth="1"/>
    <col min="12294" max="12294" width="10.44140625" style="3" customWidth="1"/>
    <col min="12295" max="12295" width="6.6640625" style="3" customWidth="1"/>
    <col min="12296" max="12296" width="12.6640625" style="3" customWidth="1"/>
    <col min="12297" max="12297" width="5.88671875" style="3" customWidth="1"/>
    <col min="12298" max="12300" width="5.44140625" style="3" customWidth="1"/>
    <col min="12301" max="12301" width="3.6640625" style="3" customWidth="1"/>
    <col min="12302" max="12305" width="5.44140625" style="3" customWidth="1"/>
    <col min="12306" max="12306" width="5.33203125" style="3" customWidth="1"/>
    <col min="12307" max="12307" width="15.6640625" style="3" customWidth="1"/>
    <col min="12308" max="12308" width="4.44140625" style="3" customWidth="1"/>
    <col min="12309" max="12544" width="9.109375" style="3"/>
    <col min="12545" max="12545" width="4.44140625" style="3" customWidth="1"/>
    <col min="12546" max="12546" width="0" style="3" hidden="1" customWidth="1"/>
    <col min="12547" max="12547" width="10.44140625" style="3" customWidth="1"/>
    <col min="12548" max="12548" width="11.109375" style="3" customWidth="1"/>
    <col min="12549" max="12549" width="9.44140625" style="3" customWidth="1"/>
    <col min="12550" max="12550" width="10.44140625" style="3" customWidth="1"/>
    <col min="12551" max="12551" width="6.6640625" style="3" customWidth="1"/>
    <col min="12552" max="12552" width="12.6640625" style="3" customWidth="1"/>
    <col min="12553" max="12553" width="5.88671875" style="3" customWidth="1"/>
    <col min="12554" max="12556" width="5.44140625" style="3" customWidth="1"/>
    <col min="12557" max="12557" width="3.6640625" style="3" customWidth="1"/>
    <col min="12558" max="12561" width="5.44140625" style="3" customWidth="1"/>
    <col min="12562" max="12562" width="5.33203125" style="3" customWidth="1"/>
    <col min="12563" max="12563" width="15.6640625" style="3" customWidth="1"/>
    <col min="12564" max="12564" width="4.44140625" style="3" customWidth="1"/>
    <col min="12565" max="12800" width="9.109375" style="3"/>
    <col min="12801" max="12801" width="4.44140625" style="3" customWidth="1"/>
    <col min="12802" max="12802" width="0" style="3" hidden="1" customWidth="1"/>
    <col min="12803" max="12803" width="10.44140625" style="3" customWidth="1"/>
    <col min="12804" max="12804" width="11.109375" style="3" customWidth="1"/>
    <col min="12805" max="12805" width="9.44140625" style="3" customWidth="1"/>
    <col min="12806" max="12806" width="10.44140625" style="3" customWidth="1"/>
    <col min="12807" max="12807" width="6.6640625" style="3" customWidth="1"/>
    <col min="12808" max="12808" width="12.6640625" style="3" customWidth="1"/>
    <col min="12809" max="12809" width="5.88671875" style="3" customWidth="1"/>
    <col min="12810" max="12812" width="5.44140625" style="3" customWidth="1"/>
    <col min="12813" max="12813" width="3.6640625" style="3" customWidth="1"/>
    <col min="12814" max="12817" width="5.44140625" style="3" customWidth="1"/>
    <col min="12818" max="12818" width="5.33203125" style="3" customWidth="1"/>
    <col min="12819" max="12819" width="15.6640625" style="3" customWidth="1"/>
    <col min="12820" max="12820" width="4.44140625" style="3" customWidth="1"/>
    <col min="12821" max="13056" width="9.109375" style="3"/>
    <col min="13057" max="13057" width="4.44140625" style="3" customWidth="1"/>
    <col min="13058" max="13058" width="0" style="3" hidden="1" customWidth="1"/>
    <col min="13059" max="13059" width="10.44140625" style="3" customWidth="1"/>
    <col min="13060" max="13060" width="11.109375" style="3" customWidth="1"/>
    <col min="13061" max="13061" width="9.44140625" style="3" customWidth="1"/>
    <col min="13062" max="13062" width="10.44140625" style="3" customWidth="1"/>
    <col min="13063" max="13063" width="6.6640625" style="3" customWidth="1"/>
    <col min="13064" max="13064" width="12.6640625" style="3" customWidth="1"/>
    <col min="13065" max="13065" width="5.88671875" style="3" customWidth="1"/>
    <col min="13066" max="13068" width="5.44140625" style="3" customWidth="1"/>
    <col min="13069" max="13069" width="3.6640625" style="3" customWidth="1"/>
    <col min="13070" max="13073" width="5.44140625" style="3" customWidth="1"/>
    <col min="13074" max="13074" width="5.33203125" style="3" customWidth="1"/>
    <col min="13075" max="13075" width="15.6640625" style="3" customWidth="1"/>
    <col min="13076" max="13076" width="4.44140625" style="3" customWidth="1"/>
    <col min="13077" max="13312" width="9.109375" style="3"/>
    <col min="13313" max="13313" width="4.44140625" style="3" customWidth="1"/>
    <col min="13314" max="13314" width="0" style="3" hidden="1" customWidth="1"/>
    <col min="13315" max="13315" width="10.44140625" style="3" customWidth="1"/>
    <col min="13316" max="13316" width="11.109375" style="3" customWidth="1"/>
    <col min="13317" max="13317" width="9.44140625" style="3" customWidth="1"/>
    <col min="13318" max="13318" width="10.44140625" style="3" customWidth="1"/>
    <col min="13319" max="13319" width="6.6640625" style="3" customWidth="1"/>
    <col min="13320" max="13320" width="12.6640625" style="3" customWidth="1"/>
    <col min="13321" max="13321" width="5.88671875" style="3" customWidth="1"/>
    <col min="13322" max="13324" width="5.44140625" style="3" customWidth="1"/>
    <col min="13325" max="13325" width="3.6640625" style="3" customWidth="1"/>
    <col min="13326" max="13329" width="5.44140625" style="3" customWidth="1"/>
    <col min="13330" max="13330" width="5.33203125" style="3" customWidth="1"/>
    <col min="13331" max="13331" width="15.6640625" style="3" customWidth="1"/>
    <col min="13332" max="13332" width="4.44140625" style="3" customWidth="1"/>
    <col min="13333" max="13568" width="9.109375" style="3"/>
    <col min="13569" max="13569" width="4.44140625" style="3" customWidth="1"/>
    <col min="13570" max="13570" width="0" style="3" hidden="1" customWidth="1"/>
    <col min="13571" max="13571" width="10.44140625" style="3" customWidth="1"/>
    <col min="13572" max="13572" width="11.109375" style="3" customWidth="1"/>
    <col min="13573" max="13573" width="9.44140625" style="3" customWidth="1"/>
    <col min="13574" max="13574" width="10.44140625" style="3" customWidth="1"/>
    <col min="13575" max="13575" width="6.6640625" style="3" customWidth="1"/>
    <col min="13576" max="13576" width="12.6640625" style="3" customWidth="1"/>
    <col min="13577" max="13577" width="5.88671875" style="3" customWidth="1"/>
    <col min="13578" max="13580" width="5.44140625" style="3" customWidth="1"/>
    <col min="13581" max="13581" width="3.6640625" style="3" customWidth="1"/>
    <col min="13582" max="13585" width="5.44140625" style="3" customWidth="1"/>
    <col min="13586" max="13586" width="5.33203125" style="3" customWidth="1"/>
    <col min="13587" max="13587" width="15.6640625" style="3" customWidth="1"/>
    <col min="13588" max="13588" width="4.44140625" style="3" customWidth="1"/>
    <col min="13589" max="13824" width="9.109375" style="3"/>
    <col min="13825" max="13825" width="4.44140625" style="3" customWidth="1"/>
    <col min="13826" max="13826" width="0" style="3" hidden="1" customWidth="1"/>
    <col min="13827" max="13827" width="10.44140625" style="3" customWidth="1"/>
    <col min="13828" max="13828" width="11.109375" style="3" customWidth="1"/>
    <col min="13829" max="13829" width="9.44140625" style="3" customWidth="1"/>
    <col min="13830" max="13830" width="10.44140625" style="3" customWidth="1"/>
    <col min="13831" max="13831" width="6.6640625" style="3" customWidth="1"/>
    <col min="13832" max="13832" width="12.6640625" style="3" customWidth="1"/>
    <col min="13833" max="13833" width="5.88671875" style="3" customWidth="1"/>
    <col min="13834" max="13836" width="5.44140625" style="3" customWidth="1"/>
    <col min="13837" max="13837" width="3.6640625" style="3" customWidth="1"/>
    <col min="13838" max="13841" width="5.44140625" style="3" customWidth="1"/>
    <col min="13842" max="13842" width="5.33203125" style="3" customWidth="1"/>
    <col min="13843" max="13843" width="15.6640625" style="3" customWidth="1"/>
    <col min="13844" max="13844" width="4.44140625" style="3" customWidth="1"/>
    <col min="13845" max="14080" width="9.109375" style="3"/>
    <col min="14081" max="14081" width="4.44140625" style="3" customWidth="1"/>
    <col min="14082" max="14082" width="0" style="3" hidden="1" customWidth="1"/>
    <col min="14083" max="14083" width="10.44140625" style="3" customWidth="1"/>
    <col min="14084" max="14084" width="11.109375" style="3" customWidth="1"/>
    <col min="14085" max="14085" width="9.44140625" style="3" customWidth="1"/>
    <col min="14086" max="14086" width="10.44140625" style="3" customWidth="1"/>
    <col min="14087" max="14087" width="6.6640625" style="3" customWidth="1"/>
    <col min="14088" max="14088" width="12.6640625" style="3" customWidth="1"/>
    <col min="14089" max="14089" width="5.88671875" style="3" customWidth="1"/>
    <col min="14090" max="14092" width="5.44140625" style="3" customWidth="1"/>
    <col min="14093" max="14093" width="3.6640625" style="3" customWidth="1"/>
    <col min="14094" max="14097" width="5.44140625" style="3" customWidth="1"/>
    <col min="14098" max="14098" width="5.33203125" style="3" customWidth="1"/>
    <col min="14099" max="14099" width="15.6640625" style="3" customWidth="1"/>
    <col min="14100" max="14100" width="4.44140625" style="3" customWidth="1"/>
    <col min="14101" max="14336" width="9.109375" style="3"/>
    <col min="14337" max="14337" width="4.44140625" style="3" customWidth="1"/>
    <col min="14338" max="14338" width="0" style="3" hidden="1" customWidth="1"/>
    <col min="14339" max="14339" width="10.44140625" style="3" customWidth="1"/>
    <col min="14340" max="14340" width="11.109375" style="3" customWidth="1"/>
    <col min="14341" max="14341" width="9.44140625" style="3" customWidth="1"/>
    <col min="14342" max="14342" width="10.44140625" style="3" customWidth="1"/>
    <col min="14343" max="14343" width="6.6640625" style="3" customWidth="1"/>
    <col min="14344" max="14344" width="12.6640625" style="3" customWidth="1"/>
    <col min="14345" max="14345" width="5.88671875" style="3" customWidth="1"/>
    <col min="14346" max="14348" width="5.44140625" style="3" customWidth="1"/>
    <col min="14349" max="14349" width="3.6640625" style="3" customWidth="1"/>
    <col min="14350" max="14353" width="5.44140625" style="3" customWidth="1"/>
    <col min="14354" max="14354" width="5.33203125" style="3" customWidth="1"/>
    <col min="14355" max="14355" width="15.6640625" style="3" customWidth="1"/>
    <col min="14356" max="14356" width="4.44140625" style="3" customWidth="1"/>
    <col min="14357" max="14592" width="9.109375" style="3"/>
    <col min="14593" max="14593" width="4.44140625" style="3" customWidth="1"/>
    <col min="14594" max="14594" width="0" style="3" hidden="1" customWidth="1"/>
    <col min="14595" max="14595" width="10.44140625" style="3" customWidth="1"/>
    <col min="14596" max="14596" width="11.109375" style="3" customWidth="1"/>
    <col min="14597" max="14597" width="9.44140625" style="3" customWidth="1"/>
    <col min="14598" max="14598" width="10.44140625" style="3" customWidth="1"/>
    <col min="14599" max="14599" width="6.6640625" style="3" customWidth="1"/>
    <col min="14600" max="14600" width="12.6640625" style="3" customWidth="1"/>
    <col min="14601" max="14601" width="5.88671875" style="3" customWidth="1"/>
    <col min="14602" max="14604" width="5.44140625" style="3" customWidth="1"/>
    <col min="14605" max="14605" width="3.6640625" style="3" customWidth="1"/>
    <col min="14606" max="14609" width="5.44140625" style="3" customWidth="1"/>
    <col min="14610" max="14610" width="5.33203125" style="3" customWidth="1"/>
    <col min="14611" max="14611" width="15.6640625" style="3" customWidth="1"/>
    <col min="14612" max="14612" width="4.44140625" style="3" customWidth="1"/>
    <col min="14613" max="14848" width="9.109375" style="3"/>
    <col min="14849" max="14849" width="4.44140625" style="3" customWidth="1"/>
    <col min="14850" max="14850" width="0" style="3" hidden="1" customWidth="1"/>
    <col min="14851" max="14851" width="10.44140625" style="3" customWidth="1"/>
    <col min="14852" max="14852" width="11.109375" style="3" customWidth="1"/>
    <col min="14853" max="14853" width="9.44140625" style="3" customWidth="1"/>
    <col min="14854" max="14854" width="10.44140625" style="3" customWidth="1"/>
    <col min="14855" max="14855" width="6.6640625" style="3" customWidth="1"/>
    <col min="14856" max="14856" width="12.6640625" style="3" customWidth="1"/>
    <col min="14857" max="14857" width="5.88671875" style="3" customWidth="1"/>
    <col min="14858" max="14860" width="5.44140625" style="3" customWidth="1"/>
    <col min="14861" max="14861" width="3.6640625" style="3" customWidth="1"/>
    <col min="14862" max="14865" width="5.44140625" style="3" customWidth="1"/>
    <col min="14866" max="14866" width="5.33203125" style="3" customWidth="1"/>
    <col min="14867" max="14867" width="15.6640625" style="3" customWidth="1"/>
    <col min="14868" max="14868" width="4.44140625" style="3" customWidth="1"/>
    <col min="14869" max="15104" width="9.109375" style="3"/>
    <col min="15105" max="15105" width="4.44140625" style="3" customWidth="1"/>
    <col min="15106" max="15106" width="0" style="3" hidden="1" customWidth="1"/>
    <col min="15107" max="15107" width="10.44140625" style="3" customWidth="1"/>
    <col min="15108" max="15108" width="11.109375" style="3" customWidth="1"/>
    <col min="15109" max="15109" width="9.44140625" style="3" customWidth="1"/>
    <col min="15110" max="15110" width="10.44140625" style="3" customWidth="1"/>
    <col min="15111" max="15111" width="6.6640625" style="3" customWidth="1"/>
    <col min="15112" max="15112" width="12.6640625" style="3" customWidth="1"/>
    <col min="15113" max="15113" width="5.88671875" style="3" customWidth="1"/>
    <col min="15114" max="15116" width="5.44140625" style="3" customWidth="1"/>
    <col min="15117" max="15117" width="3.6640625" style="3" customWidth="1"/>
    <col min="15118" max="15121" width="5.44140625" style="3" customWidth="1"/>
    <col min="15122" max="15122" width="5.33203125" style="3" customWidth="1"/>
    <col min="15123" max="15123" width="15.6640625" style="3" customWidth="1"/>
    <col min="15124" max="15124" width="4.44140625" style="3" customWidth="1"/>
    <col min="15125" max="15360" width="9.109375" style="3"/>
    <col min="15361" max="15361" width="4.44140625" style="3" customWidth="1"/>
    <col min="15362" max="15362" width="0" style="3" hidden="1" customWidth="1"/>
    <col min="15363" max="15363" width="10.44140625" style="3" customWidth="1"/>
    <col min="15364" max="15364" width="11.109375" style="3" customWidth="1"/>
    <col min="15365" max="15365" width="9.44140625" style="3" customWidth="1"/>
    <col min="15366" max="15366" width="10.44140625" style="3" customWidth="1"/>
    <col min="15367" max="15367" width="6.6640625" style="3" customWidth="1"/>
    <col min="15368" max="15368" width="12.6640625" style="3" customWidth="1"/>
    <col min="15369" max="15369" width="5.88671875" style="3" customWidth="1"/>
    <col min="15370" max="15372" width="5.44140625" style="3" customWidth="1"/>
    <col min="15373" max="15373" width="3.6640625" style="3" customWidth="1"/>
    <col min="15374" max="15377" width="5.44140625" style="3" customWidth="1"/>
    <col min="15378" max="15378" width="5.33203125" style="3" customWidth="1"/>
    <col min="15379" max="15379" width="15.6640625" style="3" customWidth="1"/>
    <col min="15380" max="15380" width="4.44140625" style="3" customWidth="1"/>
    <col min="15381" max="15616" width="9.109375" style="3"/>
    <col min="15617" max="15617" width="4.44140625" style="3" customWidth="1"/>
    <col min="15618" max="15618" width="0" style="3" hidden="1" customWidth="1"/>
    <col min="15619" max="15619" width="10.44140625" style="3" customWidth="1"/>
    <col min="15620" max="15620" width="11.109375" style="3" customWidth="1"/>
    <col min="15621" max="15621" width="9.44140625" style="3" customWidth="1"/>
    <col min="15622" max="15622" width="10.44140625" style="3" customWidth="1"/>
    <col min="15623" max="15623" width="6.6640625" style="3" customWidth="1"/>
    <col min="15624" max="15624" width="12.6640625" style="3" customWidth="1"/>
    <col min="15625" max="15625" width="5.88671875" style="3" customWidth="1"/>
    <col min="15626" max="15628" width="5.44140625" style="3" customWidth="1"/>
    <col min="15629" max="15629" width="3.6640625" style="3" customWidth="1"/>
    <col min="15630" max="15633" width="5.44140625" style="3" customWidth="1"/>
    <col min="15634" max="15634" width="5.33203125" style="3" customWidth="1"/>
    <col min="15635" max="15635" width="15.6640625" style="3" customWidth="1"/>
    <col min="15636" max="15636" width="4.44140625" style="3" customWidth="1"/>
    <col min="15637" max="15872" width="9.109375" style="3"/>
    <col min="15873" max="15873" width="4.44140625" style="3" customWidth="1"/>
    <col min="15874" max="15874" width="0" style="3" hidden="1" customWidth="1"/>
    <col min="15875" max="15875" width="10.44140625" style="3" customWidth="1"/>
    <col min="15876" max="15876" width="11.109375" style="3" customWidth="1"/>
    <col min="15877" max="15877" width="9.44140625" style="3" customWidth="1"/>
    <col min="15878" max="15878" width="10.44140625" style="3" customWidth="1"/>
    <col min="15879" max="15879" width="6.6640625" style="3" customWidth="1"/>
    <col min="15880" max="15880" width="12.6640625" style="3" customWidth="1"/>
    <col min="15881" max="15881" width="5.88671875" style="3" customWidth="1"/>
    <col min="15882" max="15884" width="5.44140625" style="3" customWidth="1"/>
    <col min="15885" max="15885" width="3.6640625" style="3" customWidth="1"/>
    <col min="15886" max="15889" width="5.44140625" style="3" customWidth="1"/>
    <col min="15890" max="15890" width="5.33203125" style="3" customWidth="1"/>
    <col min="15891" max="15891" width="15.6640625" style="3" customWidth="1"/>
    <col min="15892" max="15892" width="4.44140625" style="3" customWidth="1"/>
    <col min="15893" max="16128" width="9.109375" style="3"/>
    <col min="16129" max="16129" width="4.44140625" style="3" customWidth="1"/>
    <col min="16130" max="16130" width="0" style="3" hidden="1" customWidth="1"/>
    <col min="16131" max="16131" width="10.44140625" style="3" customWidth="1"/>
    <col min="16132" max="16132" width="11.109375" style="3" customWidth="1"/>
    <col min="16133" max="16133" width="9.44140625" style="3" customWidth="1"/>
    <col min="16134" max="16134" width="10.44140625" style="3" customWidth="1"/>
    <col min="16135" max="16135" width="6.6640625" style="3" customWidth="1"/>
    <col min="16136" max="16136" width="12.6640625" style="3" customWidth="1"/>
    <col min="16137" max="16137" width="5.88671875" style="3" customWidth="1"/>
    <col min="16138" max="16140" width="5.44140625" style="3" customWidth="1"/>
    <col min="16141" max="16141" width="3.6640625" style="3" customWidth="1"/>
    <col min="16142" max="16145" width="5.44140625" style="3" customWidth="1"/>
    <col min="16146" max="16146" width="5.33203125" style="3" customWidth="1"/>
    <col min="16147" max="16147" width="15.6640625" style="3" customWidth="1"/>
    <col min="16148" max="16148" width="4.44140625" style="3" customWidth="1"/>
    <col min="16149" max="16384" width="9.109375" style="3"/>
  </cols>
  <sheetData>
    <row r="1" spans="1:36" ht="21" x14ac:dyDescent="0.4">
      <c r="A1" s="44" t="s">
        <v>78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77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14</v>
      </c>
      <c r="D4" s="13"/>
      <c r="E4" s="12"/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596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ht="20.100000000000001" customHeight="1" x14ac:dyDescent="0.25">
      <c r="A7" s="32">
        <v>1</v>
      </c>
      <c r="B7" s="33"/>
      <c r="C7" s="41" t="s">
        <v>163</v>
      </c>
      <c r="D7" s="42" t="s">
        <v>164</v>
      </c>
      <c r="E7" s="43" t="s">
        <v>165</v>
      </c>
      <c r="F7" s="40" t="s">
        <v>166</v>
      </c>
      <c r="G7" s="40" t="s">
        <v>167</v>
      </c>
      <c r="H7" s="34" t="s">
        <v>168</v>
      </c>
      <c r="I7" s="47">
        <v>12</v>
      </c>
      <c r="J7" s="39">
        <v>34.26</v>
      </c>
      <c r="K7" s="39">
        <v>36.380000000000003</v>
      </c>
      <c r="L7" s="39" t="s">
        <v>595</v>
      </c>
      <c r="M7" s="35">
        <v>8</v>
      </c>
      <c r="N7" s="39">
        <v>34.67</v>
      </c>
      <c r="O7" s="39">
        <v>36.799999999999997</v>
      </c>
      <c r="P7" s="39" t="s">
        <v>595</v>
      </c>
      <c r="Q7" s="38">
        <f t="shared" ref="Q7:Q14" si="0">MAX(J7:L7,N7:P7)</f>
        <v>36.799999999999997</v>
      </c>
      <c r="R7" s="39" t="str">
        <f t="shared" ref="R7:R10" si="1">IF(ISBLANK(Q7),"",IF(Q7&lt;29,"",IF(Q7&gt;=58.5,"TSM",IF(Q7&gt;=54,"SM",IF(Q7&gt;=48,"KSM",IF(Q7&gt;=42,"I A",IF(Q7&gt;=35,"II A",IF(Q7&gt;=29,"III A"))))))))</f>
        <v>II A</v>
      </c>
      <c r="S7" s="40" t="s">
        <v>169</v>
      </c>
    </row>
    <row r="8" spans="1:36" ht="20.100000000000001" customHeight="1" x14ac:dyDescent="0.25">
      <c r="A8" s="32">
        <v>2</v>
      </c>
      <c r="B8" s="33"/>
      <c r="C8" s="41" t="s">
        <v>147</v>
      </c>
      <c r="D8" s="42" t="s">
        <v>148</v>
      </c>
      <c r="E8" s="45">
        <v>37015</v>
      </c>
      <c r="F8" s="40" t="s">
        <v>25</v>
      </c>
      <c r="G8" s="40" t="s">
        <v>149</v>
      </c>
      <c r="H8" s="34"/>
      <c r="I8" s="47">
        <v>8</v>
      </c>
      <c r="J8" s="39">
        <v>28.26</v>
      </c>
      <c r="K8" s="39">
        <v>28.8</v>
      </c>
      <c r="L8" s="39">
        <v>31.02</v>
      </c>
      <c r="M8" s="35">
        <v>7</v>
      </c>
      <c r="N8" s="39" t="s">
        <v>595</v>
      </c>
      <c r="O8" s="39">
        <v>30.36</v>
      </c>
      <c r="P8" s="39">
        <v>30.02</v>
      </c>
      <c r="Q8" s="38">
        <f t="shared" si="0"/>
        <v>31.02</v>
      </c>
      <c r="R8" s="39" t="str">
        <f t="shared" si="1"/>
        <v>III A</v>
      </c>
      <c r="S8" s="40" t="s">
        <v>150</v>
      </c>
    </row>
    <row r="9" spans="1:36" ht="20.100000000000001" customHeight="1" x14ac:dyDescent="0.25">
      <c r="A9" s="32">
        <v>3</v>
      </c>
      <c r="B9" s="33"/>
      <c r="C9" s="41" t="s">
        <v>155</v>
      </c>
      <c r="D9" s="42" t="s">
        <v>156</v>
      </c>
      <c r="E9" s="45">
        <v>37559</v>
      </c>
      <c r="F9" s="40" t="s">
        <v>25</v>
      </c>
      <c r="G9" s="40" t="s">
        <v>149</v>
      </c>
      <c r="H9" s="34"/>
      <c r="I9" s="47">
        <v>6</v>
      </c>
      <c r="J9" s="39">
        <v>30.24</v>
      </c>
      <c r="K9" s="39">
        <v>24.12</v>
      </c>
      <c r="L9" s="39">
        <v>28.78</v>
      </c>
      <c r="M9" s="35">
        <v>6</v>
      </c>
      <c r="N9" s="39">
        <v>29.7</v>
      </c>
      <c r="O9" s="39" t="s">
        <v>595</v>
      </c>
      <c r="P9" s="39">
        <v>29.92</v>
      </c>
      <c r="Q9" s="38">
        <f t="shared" si="0"/>
        <v>30.24</v>
      </c>
      <c r="R9" s="39" t="str">
        <f t="shared" si="1"/>
        <v>III A</v>
      </c>
      <c r="S9" s="40" t="s">
        <v>91</v>
      </c>
    </row>
    <row r="10" spans="1:36" ht="20.100000000000001" customHeight="1" x14ac:dyDescent="0.25">
      <c r="A10" s="32">
        <v>4</v>
      </c>
      <c r="B10" s="33"/>
      <c r="C10" s="41" t="s">
        <v>160</v>
      </c>
      <c r="D10" s="42" t="s">
        <v>161</v>
      </c>
      <c r="E10" s="43" t="s">
        <v>162</v>
      </c>
      <c r="F10" s="40" t="s">
        <v>22</v>
      </c>
      <c r="G10" s="40" t="s">
        <v>118</v>
      </c>
      <c r="H10" s="34"/>
      <c r="I10" s="47">
        <v>5</v>
      </c>
      <c r="J10" s="39">
        <v>26.31</v>
      </c>
      <c r="K10" s="39">
        <v>29.2</v>
      </c>
      <c r="L10" s="39">
        <v>25.34</v>
      </c>
      <c r="M10" s="35">
        <v>5</v>
      </c>
      <c r="N10" s="39">
        <v>27.45</v>
      </c>
      <c r="O10" s="39">
        <v>30.22</v>
      </c>
      <c r="P10" s="39">
        <v>27.82</v>
      </c>
      <c r="Q10" s="38">
        <f t="shared" si="0"/>
        <v>30.22</v>
      </c>
      <c r="R10" s="39" t="str">
        <f t="shared" si="1"/>
        <v>III A</v>
      </c>
      <c r="S10" s="40" t="s">
        <v>119</v>
      </c>
    </row>
    <row r="11" spans="1:36" ht="20.100000000000001" customHeight="1" x14ac:dyDescent="0.25">
      <c r="A11" s="32">
        <v>5</v>
      </c>
      <c r="B11" s="33"/>
      <c r="C11" s="41" t="s">
        <v>151</v>
      </c>
      <c r="D11" s="42" t="s">
        <v>152</v>
      </c>
      <c r="E11" s="45">
        <v>37355</v>
      </c>
      <c r="F11" s="40" t="s">
        <v>89</v>
      </c>
      <c r="G11" s="40" t="s">
        <v>149</v>
      </c>
      <c r="H11" s="34"/>
      <c r="I11" s="47" t="s">
        <v>90</v>
      </c>
      <c r="J11" s="39" t="s">
        <v>595</v>
      </c>
      <c r="K11" s="39">
        <v>25.5</v>
      </c>
      <c r="L11" s="39">
        <v>27.48</v>
      </c>
      <c r="M11" s="35">
        <v>4</v>
      </c>
      <c r="N11" s="39">
        <v>26.74</v>
      </c>
      <c r="O11" s="39">
        <v>27.64</v>
      </c>
      <c r="P11" s="39" t="s">
        <v>595</v>
      </c>
      <c r="Q11" s="38">
        <f t="shared" si="0"/>
        <v>27.64</v>
      </c>
      <c r="R11" s="39" t="s">
        <v>599</v>
      </c>
      <c r="S11" s="40" t="s">
        <v>150</v>
      </c>
    </row>
    <row r="12" spans="1:36" ht="20.100000000000001" customHeight="1" x14ac:dyDescent="0.25">
      <c r="A12" s="32">
        <v>6</v>
      </c>
      <c r="B12" s="33"/>
      <c r="C12" s="41" t="s">
        <v>173</v>
      </c>
      <c r="D12" s="42" t="s">
        <v>174</v>
      </c>
      <c r="E12" s="43" t="s">
        <v>175</v>
      </c>
      <c r="F12" s="40" t="s">
        <v>20</v>
      </c>
      <c r="G12" s="40" t="s">
        <v>133</v>
      </c>
      <c r="H12" s="34" t="s">
        <v>134</v>
      </c>
      <c r="I12" s="47">
        <v>4</v>
      </c>
      <c r="J12" s="39">
        <v>23.03</v>
      </c>
      <c r="K12" s="39">
        <v>27.15</v>
      </c>
      <c r="L12" s="39">
        <v>25.3</v>
      </c>
      <c r="M12" s="35">
        <v>3</v>
      </c>
      <c r="N12" s="39" t="s">
        <v>595</v>
      </c>
      <c r="O12" s="39" t="s">
        <v>595</v>
      </c>
      <c r="P12" s="39" t="s">
        <v>595</v>
      </c>
      <c r="Q12" s="38">
        <f t="shared" si="0"/>
        <v>27.15</v>
      </c>
      <c r="R12" s="39" t="s">
        <v>599</v>
      </c>
      <c r="S12" s="40" t="s">
        <v>135</v>
      </c>
    </row>
    <row r="13" spans="1:36" ht="20.100000000000001" customHeight="1" x14ac:dyDescent="0.25">
      <c r="A13" s="32">
        <v>7</v>
      </c>
      <c r="B13" s="33"/>
      <c r="C13" s="41" t="s">
        <v>157</v>
      </c>
      <c r="D13" s="42" t="s">
        <v>158</v>
      </c>
      <c r="E13" s="43" t="s">
        <v>159</v>
      </c>
      <c r="F13" s="40" t="s">
        <v>19</v>
      </c>
      <c r="G13" s="40" t="s">
        <v>107</v>
      </c>
      <c r="H13" s="34"/>
      <c r="I13" s="47">
        <v>3</v>
      </c>
      <c r="J13" s="39">
        <v>26.25</v>
      </c>
      <c r="K13" s="39" t="s">
        <v>595</v>
      </c>
      <c r="L13" s="39" t="s">
        <v>595</v>
      </c>
      <c r="M13" s="35">
        <v>2</v>
      </c>
      <c r="N13" s="39">
        <v>26.03</v>
      </c>
      <c r="O13" s="39">
        <v>23.1</v>
      </c>
      <c r="P13" s="39">
        <v>26.27</v>
      </c>
      <c r="Q13" s="38">
        <f t="shared" si="0"/>
        <v>26.27</v>
      </c>
      <c r="R13" s="39" t="s">
        <v>599</v>
      </c>
      <c r="S13" s="40" t="s">
        <v>108</v>
      </c>
    </row>
    <row r="14" spans="1:36" ht="20.100000000000001" customHeight="1" x14ac:dyDescent="0.25">
      <c r="A14" s="32">
        <v>8</v>
      </c>
      <c r="B14" s="33"/>
      <c r="C14" s="41" t="s">
        <v>157</v>
      </c>
      <c r="D14" s="42" t="s">
        <v>170</v>
      </c>
      <c r="E14" s="45">
        <v>37385</v>
      </c>
      <c r="F14" s="40" t="s">
        <v>27</v>
      </c>
      <c r="G14" s="40" t="s">
        <v>171</v>
      </c>
      <c r="H14" s="34"/>
      <c r="I14" s="47">
        <v>2</v>
      </c>
      <c r="J14" s="39">
        <v>21.07</v>
      </c>
      <c r="K14" s="39">
        <v>21.6</v>
      </c>
      <c r="L14" s="39">
        <v>22.1</v>
      </c>
      <c r="M14" s="35">
        <v>1</v>
      </c>
      <c r="N14" s="39">
        <v>18.899999999999999</v>
      </c>
      <c r="O14" s="39">
        <v>18.55</v>
      </c>
      <c r="P14" s="39" t="s">
        <v>595</v>
      </c>
      <c r="Q14" s="38">
        <f t="shared" si="0"/>
        <v>22.1</v>
      </c>
      <c r="R14" s="39" t="s">
        <v>600</v>
      </c>
      <c r="S14" s="40" t="s">
        <v>172</v>
      </c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J20"/>
  <sheetViews>
    <sheetView showZeros="0" topLeftCell="A7" workbookViewId="0">
      <selection activeCell="D27" sqref="D27"/>
    </sheetView>
  </sheetViews>
  <sheetFormatPr defaultColWidth="9.109375" defaultRowHeight="13.2" x14ac:dyDescent="0.25"/>
  <cols>
    <col min="1" max="1" width="4.109375" style="3" customWidth="1"/>
    <col min="2" max="2" width="4.88671875" style="3" hidden="1" customWidth="1"/>
    <col min="3" max="3" width="8.109375" style="3" customWidth="1"/>
    <col min="4" max="4" width="14.109375" style="3" customWidth="1"/>
    <col min="5" max="5" width="9.109375" style="3" customWidth="1"/>
    <col min="6" max="6" width="8.88671875" style="3" customWidth="1"/>
    <col min="7" max="7" width="9" style="3" customWidth="1"/>
    <col min="8" max="8" width="12.6640625" style="3" customWidth="1"/>
    <col min="9" max="9" width="5.88671875" style="10" customWidth="1"/>
    <col min="10" max="12" width="5.5546875" style="12" customWidth="1"/>
    <col min="13" max="13" width="3.44140625" style="12" customWidth="1"/>
    <col min="14" max="16" width="5.5546875" style="12" customWidth="1"/>
    <col min="17" max="17" width="5.5546875" style="10" customWidth="1"/>
    <col min="18" max="18" width="5.33203125" style="10" customWidth="1"/>
    <col min="19" max="19" width="15" style="3" customWidth="1"/>
    <col min="20" max="20" width="4.44140625" style="6" hidden="1" customWidth="1"/>
    <col min="21" max="16384" width="9.109375" style="3"/>
  </cols>
  <sheetData>
    <row r="1" spans="1:36" ht="21" x14ac:dyDescent="0.4">
      <c r="A1" s="44" t="s">
        <v>79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77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15</v>
      </c>
      <c r="D4" s="13"/>
      <c r="E4" s="12"/>
      <c r="G4" s="161" t="s">
        <v>16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596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 t="s">
        <v>12</v>
      </c>
    </row>
    <row r="7" spans="1:36" ht="20.100000000000001" customHeight="1" x14ac:dyDescent="0.25">
      <c r="A7" s="32">
        <v>1</v>
      </c>
      <c r="B7" s="33"/>
      <c r="C7" s="41" t="s">
        <v>109</v>
      </c>
      <c r="D7" s="42" t="s">
        <v>110</v>
      </c>
      <c r="E7" s="43" t="s">
        <v>111</v>
      </c>
      <c r="F7" s="40" t="s">
        <v>19</v>
      </c>
      <c r="G7" s="40" t="s">
        <v>107</v>
      </c>
      <c r="H7" s="34"/>
      <c r="I7" s="47">
        <v>12</v>
      </c>
      <c r="J7" s="39">
        <v>37.15</v>
      </c>
      <c r="K7" s="39">
        <v>38.56</v>
      </c>
      <c r="L7" s="39" t="s">
        <v>595</v>
      </c>
      <c r="M7" s="35">
        <v>8</v>
      </c>
      <c r="N7" s="39">
        <v>40.770000000000003</v>
      </c>
      <c r="O7" s="39">
        <v>36.97</v>
      </c>
      <c r="P7" s="39">
        <v>43.95</v>
      </c>
      <c r="Q7" s="38">
        <f t="shared" ref="Q7:Q20" si="0">MAX(J7:L7,N7:P7)</f>
        <v>43.95</v>
      </c>
      <c r="R7" s="39" t="s">
        <v>597</v>
      </c>
      <c r="S7" s="40" t="s">
        <v>108</v>
      </c>
    </row>
    <row r="8" spans="1:36" ht="20.100000000000001" customHeight="1" x14ac:dyDescent="0.25">
      <c r="A8" s="32">
        <v>2</v>
      </c>
      <c r="B8" s="33"/>
      <c r="C8" s="41" t="s">
        <v>142</v>
      </c>
      <c r="D8" s="42" t="s">
        <v>143</v>
      </c>
      <c r="E8" s="45">
        <v>37857</v>
      </c>
      <c r="F8" s="40" t="s">
        <v>144</v>
      </c>
      <c r="G8" s="40" t="s">
        <v>145</v>
      </c>
      <c r="H8" s="34" t="s">
        <v>146</v>
      </c>
      <c r="I8" s="47">
        <v>8</v>
      </c>
      <c r="J8" s="39" t="s">
        <v>595</v>
      </c>
      <c r="K8" s="39">
        <v>36.619999999999997</v>
      </c>
      <c r="L8" s="39">
        <v>35.03</v>
      </c>
      <c r="M8" s="35">
        <v>7</v>
      </c>
      <c r="N8" s="39">
        <v>32.020000000000003</v>
      </c>
      <c r="O8" s="39">
        <v>34.76</v>
      </c>
      <c r="P8" s="39" t="s">
        <v>595</v>
      </c>
      <c r="Q8" s="38">
        <f t="shared" si="0"/>
        <v>36.619999999999997</v>
      </c>
      <c r="R8" s="39" t="s">
        <v>598</v>
      </c>
      <c r="S8" s="40" t="s">
        <v>24</v>
      </c>
    </row>
    <row r="9" spans="1:36" ht="20.100000000000001" customHeight="1" x14ac:dyDescent="0.25">
      <c r="A9" s="32">
        <v>3</v>
      </c>
      <c r="B9" s="33"/>
      <c r="C9" s="41" t="s">
        <v>104</v>
      </c>
      <c r="D9" s="42" t="s">
        <v>105</v>
      </c>
      <c r="E9" s="43" t="s">
        <v>106</v>
      </c>
      <c r="F9" s="40" t="s">
        <v>19</v>
      </c>
      <c r="G9" s="40" t="s">
        <v>107</v>
      </c>
      <c r="H9" s="34"/>
      <c r="I9" s="47">
        <v>6</v>
      </c>
      <c r="J9" s="39">
        <v>28.05</v>
      </c>
      <c r="K9" s="39">
        <v>33.22</v>
      </c>
      <c r="L9" s="39">
        <v>28.91</v>
      </c>
      <c r="M9" s="35">
        <v>6</v>
      </c>
      <c r="N9" s="39">
        <v>29.11</v>
      </c>
      <c r="O9" s="39">
        <v>31.51</v>
      </c>
      <c r="P9" s="39">
        <v>29.91</v>
      </c>
      <c r="Q9" s="38">
        <f t="shared" si="0"/>
        <v>33.22</v>
      </c>
      <c r="R9" s="39" t="s">
        <v>598</v>
      </c>
      <c r="S9" s="40" t="s">
        <v>108</v>
      </c>
    </row>
    <row r="10" spans="1:36" ht="20.100000000000001" customHeight="1" x14ac:dyDescent="0.25">
      <c r="A10" s="32">
        <v>4</v>
      </c>
      <c r="B10" s="33"/>
      <c r="C10" s="41" t="s">
        <v>130</v>
      </c>
      <c r="D10" s="42" t="s">
        <v>131</v>
      </c>
      <c r="E10" s="43" t="s">
        <v>132</v>
      </c>
      <c r="F10" s="40" t="s">
        <v>20</v>
      </c>
      <c r="G10" s="40" t="s">
        <v>133</v>
      </c>
      <c r="H10" s="34" t="s">
        <v>134</v>
      </c>
      <c r="I10" s="47">
        <v>5</v>
      </c>
      <c r="J10" s="39">
        <v>29.64</v>
      </c>
      <c r="K10" s="39" t="s">
        <v>595</v>
      </c>
      <c r="L10" s="39">
        <v>31.05</v>
      </c>
      <c r="M10" s="35">
        <v>5</v>
      </c>
      <c r="N10" s="39">
        <v>32.99</v>
      </c>
      <c r="O10" s="39" t="s">
        <v>595</v>
      </c>
      <c r="P10" s="39">
        <v>29.65</v>
      </c>
      <c r="Q10" s="38">
        <f t="shared" si="0"/>
        <v>32.99</v>
      </c>
      <c r="R10" s="39" t="s">
        <v>598</v>
      </c>
      <c r="S10" s="40" t="s">
        <v>135</v>
      </c>
    </row>
    <row r="11" spans="1:36" ht="20.100000000000001" customHeight="1" x14ac:dyDescent="0.25">
      <c r="A11" s="32">
        <v>5</v>
      </c>
      <c r="B11" s="33"/>
      <c r="C11" s="41" t="s">
        <v>87</v>
      </c>
      <c r="D11" s="42" t="s">
        <v>98</v>
      </c>
      <c r="E11" s="43" t="s">
        <v>99</v>
      </c>
      <c r="F11" s="40" t="s">
        <v>13</v>
      </c>
      <c r="G11" s="40" t="s">
        <v>95</v>
      </c>
      <c r="H11" s="34" t="s">
        <v>96</v>
      </c>
      <c r="I11" s="47">
        <v>4</v>
      </c>
      <c r="J11" s="39">
        <v>24.3</v>
      </c>
      <c r="K11" s="39" t="s">
        <v>595</v>
      </c>
      <c r="L11" s="39">
        <v>29.28</v>
      </c>
      <c r="M11" s="35">
        <v>4</v>
      </c>
      <c r="N11" s="39">
        <v>25.21</v>
      </c>
      <c r="O11" s="39">
        <v>26.29</v>
      </c>
      <c r="P11" s="39">
        <v>26.01</v>
      </c>
      <c r="Q11" s="38">
        <f t="shared" si="0"/>
        <v>29.28</v>
      </c>
      <c r="R11" s="39" t="s">
        <v>599</v>
      </c>
      <c r="S11" s="40" t="s">
        <v>97</v>
      </c>
    </row>
    <row r="12" spans="1:36" ht="20.100000000000001" customHeight="1" x14ac:dyDescent="0.25">
      <c r="A12" s="32">
        <v>6</v>
      </c>
      <c r="B12" s="33"/>
      <c r="C12" s="41" t="s">
        <v>115</v>
      </c>
      <c r="D12" s="42" t="s">
        <v>116</v>
      </c>
      <c r="E12" s="43" t="s">
        <v>117</v>
      </c>
      <c r="F12" s="40" t="s">
        <v>22</v>
      </c>
      <c r="G12" s="40" t="s">
        <v>118</v>
      </c>
      <c r="H12" s="34"/>
      <c r="I12" s="47">
        <v>3</v>
      </c>
      <c r="J12" s="39">
        <v>27.33</v>
      </c>
      <c r="K12" s="39" t="s">
        <v>595</v>
      </c>
      <c r="L12" s="39" t="s">
        <v>595</v>
      </c>
      <c r="M12" s="35">
        <v>2</v>
      </c>
      <c r="N12" s="39">
        <v>27.19</v>
      </c>
      <c r="O12" s="39" t="s">
        <v>595</v>
      </c>
      <c r="P12" s="39">
        <v>29.21</v>
      </c>
      <c r="Q12" s="38">
        <f t="shared" si="0"/>
        <v>29.21</v>
      </c>
      <c r="R12" s="39" t="s">
        <v>599</v>
      </c>
      <c r="S12" s="40" t="s">
        <v>119</v>
      </c>
    </row>
    <row r="13" spans="1:36" ht="20.100000000000001" customHeight="1" x14ac:dyDescent="0.25">
      <c r="A13" s="32">
        <v>7</v>
      </c>
      <c r="B13" s="33"/>
      <c r="C13" s="41" t="s">
        <v>92</v>
      </c>
      <c r="D13" s="42" t="s">
        <v>93</v>
      </c>
      <c r="E13" s="43" t="s">
        <v>94</v>
      </c>
      <c r="F13" s="40" t="s">
        <v>13</v>
      </c>
      <c r="G13" s="40" t="s">
        <v>95</v>
      </c>
      <c r="H13" s="34" t="s">
        <v>96</v>
      </c>
      <c r="I13" s="47">
        <v>2</v>
      </c>
      <c r="J13" s="39">
        <v>27.55</v>
      </c>
      <c r="K13" s="39" t="s">
        <v>595</v>
      </c>
      <c r="L13" s="39" t="s">
        <v>595</v>
      </c>
      <c r="M13" s="35">
        <v>3</v>
      </c>
      <c r="N13" s="39" t="s">
        <v>595</v>
      </c>
      <c r="O13" s="39">
        <v>25.66</v>
      </c>
      <c r="P13" s="39">
        <v>22.49</v>
      </c>
      <c r="Q13" s="38">
        <f t="shared" si="0"/>
        <v>27.55</v>
      </c>
      <c r="R13" s="39" t="s">
        <v>599</v>
      </c>
      <c r="S13" s="40" t="s">
        <v>97</v>
      </c>
    </row>
    <row r="14" spans="1:36" ht="20.100000000000001" customHeight="1" x14ac:dyDescent="0.25">
      <c r="A14" s="32">
        <v>8</v>
      </c>
      <c r="B14" s="33"/>
      <c r="C14" s="41" t="s">
        <v>136</v>
      </c>
      <c r="D14" s="42" t="s">
        <v>137</v>
      </c>
      <c r="E14" s="43" t="s">
        <v>138</v>
      </c>
      <c r="F14" s="40" t="s">
        <v>139</v>
      </c>
      <c r="G14" s="40" t="s">
        <v>140</v>
      </c>
      <c r="H14" s="34"/>
      <c r="I14" s="47">
        <v>1</v>
      </c>
      <c r="J14" s="39">
        <v>21.96</v>
      </c>
      <c r="K14" s="39" t="s">
        <v>595</v>
      </c>
      <c r="L14" s="39">
        <v>23.67</v>
      </c>
      <c r="M14" s="35">
        <v>1</v>
      </c>
      <c r="N14" s="39">
        <v>19.79</v>
      </c>
      <c r="O14" s="39" t="s">
        <v>595</v>
      </c>
      <c r="P14" s="39">
        <v>21.61</v>
      </c>
      <c r="Q14" s="38">
        <f t="shared" si="0"/>
        <v>23.67</v>
      </c>
      <c r="R14" s="39" t="s">
        <v>600</v>
      </c>
      <c r="S14" s="40" t="s">
        <v>141</v>
      </c>
    </row>
    <row r="15" spans="1:36" ht="20.100000000000001" customHeight="1" x14ac:dyDescent="0.25">
      <c r="A15" s="32">
        <v>9</v>
      </c>
      <c r="B15" s="33"/>
      <c r="C15" s="41" t="s">
        <v>87</v>
      </c>
      <c r="D15" s="42" t="s">
        <v>88</v>
      </c>
      <c r="E15" s="45">
        <v>37874</v>
      </c>
      <c r="F15" s="40" t="s">
        <v>89</v>
      </c>
      <c r="G15" s="40"/>
      <c r="H15" s="34"/>
      <c r="I15" s="47" t="s">
        <v>90</v>
      </c>
      <c r="J15" s="39">
        <v>19.48</v>
      </c>
      <c r="K15" s="39">
        <v>22.38</v>
      </c>
      <c r="L15" s="39">
        <v>21.68</v>
      </c>
      <c r="M15" s="35"/>
      <c r="N15" s="39"/>
      <c r="O15" s="39"/>
      <c r="P15" s="39"/>
      <c r="Q15" s="38">
        <f t="shared" si="0"/>
        <v>22.38</v>
      </c>
      <c r="R15" s="39" t="s">
        <v>640</v>
      </c>
      <c r="S15" s="40" t="s">
        <v>91</v>
      </c>
    </row>
    <row r="16" spans="1:36" ht="20.100000000000001" customHeight="1" x14ac:dyDescent="0.25">
      <c r="A16" s="32">
        <v>10</v>
      </c>
      <c r="B16" s="33"/>
      <c r="C16" s="41" t="s">
        <v>100</v>
      </c>
      <c r="D16" s="42" t="s">
        <v>101</v>
      </c>
      <c r="E16" s="43" t="s">
        <v>102</v>
      </c>
      <c r="F16" s="40" t="s">
        <v>103</v>
      </c>
      <c r="G16" s="40" t="s">
        <v>95</v>
      </c>
      <c r="H16" s="34" t="s">
        <v>96</v>
      </c>
      <c r="I16" s="47" t="s">
        <v>90</v>
      </c>
      <c r="J16" s="39">
        <v>17.68</v>
      </c>
      <c r="K16" s="39">
        <v>21.48</v>
      </c>
      <c r="L16" s="39">
        <v>17.260000000000002</v>
      </c>
      <c r="M16" s="35"/>
      <c r="N16" s="39"/>
      <c r="O16" s="39"/>
      <c r="P16" s="39"/>
      <c r="Q16" s="38">
        <f t="shared" si="0"/>
        <v>21.48</v>
      </c>
      <c r="R16" s="39" t="s">
        <v>640</v>
      </c>
      <c r="S16" s="40" t="s">
        <v>97</v>
      </c>
    </row>
    <row r="17" spans="1:19" ht="20.100000000000001" customHeight="1" x14ac:dyDescent="0.25">
      <c r="A17" s="32">
        <v>11</v>
      </c>
      <c r="B17" s="33"/>
      <c r="C17" s="41" t="s">
        <v>127</v>
      </c>
      <c r="D17" s="42" t="s">
        <v>128</v>
      </c>
      <c r="E17" s="43" t="s">
        <v>129</v>
      </c>
      <c r="F17" s="40" t="s">
        <v>126</v>
      </c>
      <c r="G17" s="40" t="s">
        <v>118</v>
      </c>
      <c r="H17" s="34"/>
      <c r="I17" s="47" t="s">
        <v>90</v>
      </c>
      <c r="J17" s="39">
        <v>20.5</v>
      </c>
      <c r="K17" s="39">
        <v>18.43</v>
      </c>
      <c r="L17" s="39">
        <v>19.23</v>
      </c>
      <c r="M17" s="35"/>
      <c r="N17" s="39"/>
      <c r="O17" s="39"/>
      <c r="P17" s="39"/>
      <c r="Q17" s="38">
        <f t="shared" si="0"/>
        <v>20.5</v>
      </c>
      <c r="R17" s="39" t="s">
        <v>640</v>
      </c>
      <c r="S17" s="40" t="s">
        <v>119</v>
      </c>
    </row>
    <row r="18" spans="1:19" ht="20.100000000000001" customHeight="1" x14ac:dyDescent="0.25">
      <c r="A18" s="32">
        <v>12</v>
      </c>
      <c r="B18" s="33"/>
      <c r="C18" s="41" t="s">
        <v>123</v>
      </c>
      <c r="D18" s="42" t="s">
        <v>124</v>
      </c>
      <c r="E18" s="43" t="s">
        <v>125</v>
      </c>
      <c r="F18" s="40" t="s">
        <v>126</v>
      </c>
      <c r="G18" s="40" t="s">
        <v>118</v>
      </c>
      <c r="H18" s="34"/>
      <c r="I18" s="47" t="s">
        <v>90</v>
      </c>
      <c r="J18" s="39">
        <v>20.38</v>
      </c>
      <c r="K18" s="39" t="s">
        <v>595</v>
      </c>
      <c r="L18" s="39" t="s">
        <v>595</v>
      </c>
      <c r="M18" s="35"/>
      <c r="N18" s="39"/>
      <c r="O18" s="39"/>
      <c r="P18" s="39"/>
      <c r="Q18" s="38">
        <f t="shared" si="0"/>
        <v>20.38</v>
      </c>
      <c r="R18" s="39" t="s">
        <v>640</v>
      </c>
      <c r="S18" s="40" t="s">
        <v>119</v>
      </c>
    </row>
    <row r="19" spans="1:19" ht="20.100000000000001" customHeight="1" x14ac:dyDescent="0.25">
      <c r="A19" s="32">
        <v>13</v>
      </c>
      <c r="B19" s="33"/>
      <c r="C19" s="41" t="s">
        <v>112</v>
      </c>
      <c r="D19" s="42" t="s">
        <v>113</v>
      </c>
      <c r="E19" s="43" t="s">
        <v>114</v>
      </c>
      <c r="F19" s="40" t="s">
        <v>19</v>
      </c>
      <c r="G19" s="40" t="s">
        <v>107</v>
      </c>
      <c r="H19" s="34"/>
      <c r="I19" s="47"/>
      <c r="J19" s="39" t="s">
        <v>595</v>
      </c>
      <c r="K19" s="39" t="s">
        <v>595</v>
      </c>
      <c r="L19" s="39">
        <v>20.28</v>
      </c>
      <c r="M19" s="35"/>
      <c r="N19" s="39"/>
      <c r="O19" s="39"/>
      <c r="P19" s="39"/>
      <c r="Q19" s="38">
        <f t="shared" si="0"/>
        <v>20.28</v>
      </c>
      <c r="R19" s="39" t="s">
        <v>640</v>
      </c>
      <c r="S19" s="40" t="s">
        <v>108</v>
      </c>
    </row>
    <row r="20" spans="1:19" ht="20.100000000000001" customHeight="1" x14ac:dyDescent="0.25">
      <c r="A20" s="32">
        <v>14</v>
      </c>
      <c r="B20" s="33"/>
      <c r="C20" s="41" t="s">
        <v>120</v>
      </c>
      <c r="D20" s="42" t="s">
        <v>121</v>
      </c>
      <c r="E20" s="43" t="s">
        <v>122</v>
      </c>
      <c r="F20" s="40" t="s">
        <v>22</v>
      </c>
      <c r="G20" s="40" t="s">
        <v>118</v>
      </c>
      <c r="H20" s="34"/>
      <c r="I20" s="47"/>
      <c r="J20" s="39">
        <v>14.63</v>
      </c>
      <c r="K20" s="39">
        <v>15.15</v>
      </c>
      <c r="L20" s="39">
        <v>15.74</v>
      </c>
      <c r="M20" s="35"/>
      <c r="N20" s="39"/>
      <c r="O20" s="39"/>
      <c r="P20" s="39"/>
      <c r="Q20" s="38">
        <f t="shared" si="0"/>
        <v>15.74</v>
      </c>
      <c r="R20" s="39"/>
      <c r="S20" s="40" t="s">
        <v>119</v>
      </c>
    </row>
  </sheetData>
  <sortState ref="A7:AJ20">
    <sortCondition descending="1" ref="Q7:Q20"/>
  </sortState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AJ15"/>
  <sheetViews>
    <sheetView showZeros="0" workbookViewId="0">
      <selection activeCell="G2" sqref="G2"/>
    </sheetView>
  </sheetViews>
  <sheetFormatPr defaultColWidth="9.109375" defaultRowHeight="13.2" x14ac:dyDescent="0.25"/>
  <cols>
    <col min="1" max="1" width="4.88671875" style="3" customWidth="1"/>
    <col min="2" max="2" width="4.88671875" style="3" hidden="1" customWidth="1"/>
    <col min="3" max="3" width="9.88671875" style="3" customWidth="1"/>
    <col min="4" max="4" width="12.44140625" style="3" customWidth="1"/>
    <col min="5" max="5" width="9.6640625" style="3" customWidth="1"/>
    <col min="6" max="6" width="10.44140625" style="3" customWidth="1"/>
    <col min="7" max="7" width="7.44140625" style="3" customWidth="1"/>
    <col min="8" max="8" width="8.6640625" style="3" customWidth="1"/>
    <col min="9" max="9" width="5.88671875" style="10" customWidth="1"/>
    <col min="10" max="12" width="5.44140625" style="12" customWidth="1"/>
    <col min="13" max="13" width="3.6640625" style="12" customWidth="1"/>
    <col min="14" max="16" width="5.44140625" style="12" customWidth="1"/>
    <col min="17" max="17" width="5.44140625" style="10" customWidth="1"/>
    <col min="18" max="18" width="5.33203125" style="10" customWidth="1"/>
    <col min="19" max="19" width="14.88671875" style="3" customWidth="1"/>
    <col min="20" max="20" width="4.109375" style="6" customWidth="1"/>
    <col min="21" max="256" width="9.109375" style="3"/>
    <col min="257" max="257" width="4.88671875" style="3" customWidth="1"/>
    <col min="258" max="258" width="0" style="3" hidden="1" customWidth="1"/>
    <col min="259" max="259" width="9.88671875" style="3" customWidth="1"/>
    <col min="260" max="260" width="12.44140625" style="3" customWidth="1"/>
    <col min="261" max="261" width="9.6640625" style="3" customWidth="1"/>
    <col min="262" max="262" width="10.44140625" style="3" customWidth="1"/>
    <col min="263" max="263" width="7.44140625" style="3" customWidth="1"/>
    <col min="264" max="264" width="8.6640625" style="3" customWidth="1"/>
    <col min="265" max="265" width="5.88671875" style="3" customWidth="1"/>
    <col min="266" max="268" width="5.44140625" style="3" customWidth="1"/>
    <col min="269" max="269" width="3.6640625" style="3" customWidth="1"/>
    <col min="270" max="273" width="5.44140625" style="3" customWidth="1"/>
    <col min="274" max="274" width="5.33203125" style="3" customWidth="1"/>
    <col min="275" max="275" width="14.88671875" style="3" customWidth="1"/>
    <col min="276" max="276" width="4.109375" style="3" customWidth="1"/>
    <col min="277" max="512" width="9.109375" style="3"/>
    <col min="513" max="513" width="4.88671875" style="3" customWidth="1"/>
    <col min="514" max="514" width="0" style="3" hidden="1" customWidth="1"/>
    <col min="515" max="515" width="9.88671875" style="3" customWidth="1"/>
    <col min="516" max="516" width="12.44140625" style="3" customWidth="1"/>
    <col min="517" max="517" width="9.6640625" style="3" customWidth="1"/>
    <col min="518" max="518" width="10.44140625" style="3" customWidth="1"/>
    <col min="519" max="519" width="7.44140625" style="3" customWidth="1"/>
    <col min="520" max="520" width="8.6640625" style="3" customWidth="1"/>
    <col min="521" max="521" width="5.88671875" style="3" customWidth="1"/>
    <col min="522" max="524" width="5.44140625" style="3" customWidth="1"/>
    <col min="525" max="525" width="3.6640625" style="3" customWidth="1"/>
    <col min="526" max="529" width="5.44140625" style="3" customWidth="1"/>
    <col min="530" max="530" width="5.33203125" style="3" customWidth="1"/>
    <col min="531" max="531" width="14.88671875" style="3" customWidth="1"/>
    <col min="532" max="532" width="4.109375" style="3" customWidth="1"/>
    <col min="533" max="768" width="9.109375" style="3"/>
    <col min="769" max="769" width="4.88671875" style="3" customWidth="1"/>
    <col min="770" max="770" width="0" style="3" hidden="1" customWidth="1"/>
    <col min="771" max="771" width="9.88671875" style="3" customWidth="1"/>
    <col min="772" max="772" width="12.44140625" style="3" customWidth="1"/>
    <col min="773" max="773" width="9.6640625" style="3" customWidth="1"/>
    <col min="774" max="774" width="10.44140625" style="3" customWidth="1"/>
    <col min="775" max="775" width="7.44140625" style="3" customWidth="1"/>
    <col min="776" max="776" width="8.6640625" style="3" customWidth="1"/>
    <col min="777" max="777" width="5.88671875" style="3" customWidth="1"/>
    <col min="778" max="780" width="5.44140625" style="3" customWidth="1"/>
    <col min="781" max="781" width="3.6640625" style="3" customWidth="1"/>
    <col min="782" max="785" width="5.44140625" style="3" customWidth="1"/>
    <col min="786" max="786" width="5.33203125" style="3" customWidth="1"/>
    <col min="787" max="787" width="14.88671875" style="3" customWidth="1"/>
    <col min="788" max="788" width="4.109375" style="3" customWidth="1"/>
    <col min="789" max="1024" width="9.109375" style="3"/>
    <col min="1025" max="1025" width="4.88671875" style="3" customWidth="1"/>
    <col min="1026" max="1026" width="0" style="3" hidden="1" customWidth="1"/>
    <col min="1027" max="1027" width="9.88671875" style="3" customWidth="1"/>
    <col min="1028" max="1028" width="12.44140625" style="3" customWidth="1"/>
    <col min="1029" max="1029" width="9.6640625" style="3" customWidth="1"/>
    <col min="1030" max="1030" width="10.44140625" style="3" customWidth="1"/>
    <col min="1031" max="1031" width="7.44140625" style="3" customWidth="1"/>
    <col min="1032" max="1032" width="8.6640625" style="3" customWidth="1"/>
    <col min="1033" max="1033" width="5.88671875" style="3" customWidth="1"/>
    <col min="1034" max="1036" width="5.44140625" style="3" customWidth="1"/>
    <col min="1037" max="1037" width="3.6640625" style="3" customWidth="1"/>
    <col min="1038" max="1041" width="5.44140625" style="3" customWidth="1"/>
    <col min="1042" max="1042" width="5.33203125" style="3" customWidth="1"/>
    <col min="1043" max="1043" width="14.88671875" style="3" customWidth="1"/>
    <col min="1044" max="1044" width="4.109375" style="3" customWidth="1"/>
    <col min="1045" max="1280" width="9.109375" style="3"/>
    <col min="1281" max="1281" width="4.88671875" style="3" customWidth="1"/>
    <col min="1282" max="1282" width="0" style="3" hidden="1" customWidth="1"/>
    <col min="1283" max="1283" width="9.88671875" style="3" customWidth="1"/>
    <col min="1284" max="1284" width="12.44140625" style="3" customWidth="1"/>
    <col min="1285" max="1285" width="9.6640625" style="3" customWidth="1"/>
    <col min="1286" max="1286" width="10.44140625" style="3" customWidth="1"/>
    <col min="1287" max="1287" width="7.44140625" style="3" customWidth="1"/>
    <col min="1288" max="1288" width="8.6640625" style="3" customWidth="1"/>
    <col min="1289" max="1289" width="5.88671875" style="3" customWidth="1"/>
    <col min="1290" max="1292" width="5.44140625" style="3" customWidth="1"/>
    <col min="1293" max="1293" width="3.6640625" style="3" customWidth="1"/>
    <col min="1294" max="1297" width="5.44140625" style="3" customWidth="1"/>
    <col min="1298" max="1298" width="5.33203125" style="3" customWidth="1"/>
    <col min="1299" max="1299" width="14.88671875" style="3" customWidth="1"/>
    <col min="1300" max="1300" width="4.109375" style="3" customWidth="1"/>
    <col min="1301" max="1536" width="9.109375" style="3"/>
    <col min="1537" max="1537" width="4.88671875" style="3" customWidth="1"/>
    <col min="1538" max="1538" width="0" style="3" hidden="1" customWidth="1"/>
    <col min="1539" max="1539" width="9.88671875" style="3" customWidth="1"/>
    <col min="1540" max="1540" width="12.44140625" style="3" customWidth="1"/>
    <col min="1541" max="1541" width="9.6640625" style="3" customWidth="1"/>
    <col min="1542" max="1542" width="10.44140625" style="3" customWidth="1"/>
    <col min="1543" max="1543" width="7.44140625" style="3" customWidth="1"/>
    <col min="1544" max="1544" width="8.6640625" style="3" customWidth="1"/>
    <col min="1545" max="1545" width="5.88671875" style="3" customWidth="1"/>
    <col min="1546" max="1548" width="5.44140625" style="3" customWidth="1"/>
    <col min="1549" max="1549" width="3.6640625" style="3" customWidth="1"/>
    <col min="1550" max="1553" width="5.44140625" style="3" customWidth="1"/>
    <col min="1554" max="1554" width="5.33203125" style="3" customWidth="1"/>
    <col min="1555" max="1555" width="14.88671875" style="3" customWidth="1"/>
    <col min="1556" max="1556" width="4.109375" style="3" customWidth="1"/>
    <col min="1557" max="1792" width="9.109375" style="3"/>
    <col min="1793" max="1793" width="4.88671875" style="3" customWidth="1"/>
    <col min="1794" max="1794" width="0" style="3" hidden="1" customWidth="1"/>
    <col min="1795" max="1795" width="9.88671875" style="3" customWidth="1"/>
    <col min="1796" max="1796" width="12.44140625" style="3" customWidth="1"/>
    <col min="1797" max="1797" width="9.6640625" style="3" customWidth="1"/>
    <col min="1798" max="1798" width="10.44140625" style="3" customWidth="1"/>
    <col min="1799" max="1799" width="7.44140625" style="3" customWidth="1"/>
    <col min="1800" max="1800" width="8.6640625" style="3" customWidth="1"/>
    <col min="1801" max="1801" width="5.88671875" style="3" customWidth="1"/>
    <col min="1802" max="1804" width="5.44140625" style="3" customWidth="1"/>
    <col min="1805" max="1805" width="3.6640625" style="3" customWidth="1"/>
    <col min="1806" max="1809" width="5.44140625" style="3" customWidth="1"/>
    <col min="1810" max="1810" width="5.33203125" style="3" customWidth="1"/>
    <col min="1811" max="1811" width="14.88671875" style="3" customWidth="1"/>
    <col min="1812" max="1812" width="4.109375" style="3" customWidth="1"/>
    <col min="1813" max="2048" width="9.109375" style="3"/>
    <col min="2049" max="2049" width="4.88671875" style="3" customWidth="1"/>
    <col min="2050" max="2050" width="0" style="3" hidden="1" customWidth="1"/>
    <col min="2051" max="2051" width="9.88671875" style="3" customWidth="1"/>
    <col min="2052" max="2052" width="12.44140625" style="3" customWidth="1"/>
    <col min="2053" max="2053" width="9.6640625" style="3" customWidth="1"/>
    <col min="2054" max="2054" width="10.44140625" style="3" customWidth="1"/>
    <col min="2055" max="2055" width="7.44140625" style="3" customWidth="1"/>
    <col min="2056" max="2056" width="8.6640625" style="3" customWidth="1"/>
    <col min="2057" max="2057" width="5.88671875" style="3" customWidth="1"/>
    <col min="2058" max="2060" width="5.44140625" style="3" customWidth="1"/>
    <col min="2061" max="2061" width="3.6640625" style="3" customWidth="1"/>
    <col min="2062" max="2065" width="5.44140625" style="3" customWidth="1"/>
    <col min="2066" max="2066" width="5.33203125" style="3" customWidth="1"/>
    <col min="2067" max="2067" width="14.88671875" style="3" customWidth="1"/>
    <col min="2068" max="2068" width="4.109375" style="3" customWidth="1"/>
    <col min="2069" max="2304" width="9.109375" style="3"/>
    <col min="2305" max="2305" width="4.88671875" style="3" customWidth="1"/>
    <col min="2306" max="2306" width="0" style="3" hidden="1" customWidth="1"/>
    <col min="2307" max="2307" width="9.88671875" style="3" customWidth="1"/>
    <col min="2308" max="2308" width="12.44140625" style="3" customWidth="1"/>
    <col min="2309" max="2309" width="9.6640625" style="3" customWidth="1"/>
    <col min="2310" max="2310" width="10.44140625" style="3" customWidth="1"/>
    <col min="2311" max="2311" width="7.44140625" style="3" customWidth="1"/>
    <col min="2312" max="2312" width="8.6640625" style="3" customWidth="1"/>
    <col min="2313" max="2313" width="5.88671875" style="3" customWidth="1"/>
    <col min="2314" max="2316" width="5.44140625" style="3" customWidth="1"/>
    <col min="2317" max="2317" width="3.6640625" style="3" customWidth="1"/>
    <col min="2318" max="2321" width="5.44140625" style="3" customWidth="1"/>
    <col min="2322" max="2322" width="5.33203125" style="3" customWidth="1"/>
    <col min="2323" max="2323" width="14.88671875" style="3" customWidth="1"/>
    <col min="2324" max="2324" width="4.109375" style="3" customWidth="1"/>
    <col min="2325" max="2560" width="9.109375" style="3"/>
    <col min="2561" max="2561" width="4.88671875" style="3" customWidth="1"/>
    <col min="2562" max="2562" width="0" style="3" hidden="1" customWidth="1"/>
    <col min="2563" max="2563" width="9.88671875" style="3" customWidth="1"/>
    <col min="2564" max="2564" width="12.44140625" style="3" customWidth="1"/>
    <col min="2565" max="2565" width="9.6640625" style="3" customWidth="1"/>
    <col min="2566" max="2566" width="10.44140625" style="3" customWidth="1"/>
    <col min="2567" max="2567" width="7.44140625" style="3" customWidth="1"/>
    <col min="2568" max="2568" width="8.6640625" style="3" customWidth="1"/>
    <col min="2569" max="2569" width="5.88671875" style="3" customWidth="1"/>
    <col min="2570" max="2572" width="5.44140625" style="3" customWidth="1"/>
    <col min="2573" max="2573" width="3.6640625" style="3" customWidth="1"/>
    <col min="2574" max="2577" width="5.44140625" style="3" customWidth="1"/>
    <col min="2578" max="2578" width="5.33203125" style="3" customWidth="1"/>
    <col min="2579" max="2579" width="14.88671875" style="3" customWidth="1"/>
    <col min="2580" max="2580" width="4.109375" style="3" customWidth="1"/>
    <col min="2581" max="2816" width="9.109375" style="3"/>
    <col min="2817" max="2817" width="4.88671875" style="3" customWidth="1"/>
    <col min="2818" max="2818" width="0" style="3" hidden="1" customWidth="1"/>
    <col min="2819" max="2819" width="9.88671875" style="3" customWidth="1"/>
    <col min="2820" max="2820" width="12.44140625" style="3" customWidth="1"/>
    <col min="2821" max="2821" width="9.6640625" style="3" customWidth="1"/>
    <col min="2822" max="2822" width="10.44140625" style="3" customWidth="1"/>
    <col min="2823" max="2823" width="7.44140625" style="3" customWidth="1"/>
    <col min="2824" max="2824" width="8.6640625" style="3" customWidth="1"/>
    <col min="2825" max="2825" width="5.88671875" style="3" customWidth="1"/>
    <col min="2826" max="2828" width="5.44140625" style="3" customWidth="1"/>
    <col min="2829" max="2829" width="3.6640625" style="3" customWidth="1"/>
    <col min="2830" max="2833" width="5.44140625" style="3" customWidth="1"/>
    <col min="2834" max="2834" width="5.33203125" style="3" customWidth="1"/>
    <col min="2835" max="2835" width="14.88671875" style="3" customWidth="1"/>
    <col min="2836" max="2836" width="4.109375" style="3" customWidth="1"/>
    <col min="2837" max="3072" width="9.109375" style="3"/>
    <col min="3073" max="3073" width="4.88671875" style="3" customWidth="1"/>
    <col min="3074" max="3074" width="0" style="3" hidden="1" customWidth="1"/>
    <col min="3075" max="3075" width="9.88671875" style="3" customWidth="1"/>
    <col min="3076" max="3076" width="12.44140625" style="3" customWidth="1"/>
    <col min="3077" max="3077" width="9.6640625" style="3" customWidth="1"/>
    <col min="3078" max="3078" width="10.44140625" style="3" customWidth="1"/>
    <col min="3079" max="3079" width="7.44140625" style="3" customWidth="1"/>
    <col min="3080" max="3080" width="8.6640625" style="3" customWidth="1"/>
    <col min="3081" max="3081" width="5.88671875" style="3" customWidth="1"/>
    <col min="3082" max="3084" width="5.44140625" style="3" customWidth="1"/>
    <col min="3085" max="3085" width="3.6640625" style="3" customWidth="1"/>
    <col min="3086" max="3089" width="5.44140625" style="3" customWidth="1"/>
    <col min="3090" max="3090" width="5.33203125" style="3" customWidth="1"/>
    <col min="3091" max="3091" width="14.88671875" style="3" customWidth="1"/>
    <col min="3092" max="3092" width="4.109375" style="3" customWidth="1"/>
    <col min="3093" max="3328" width="9.109375" style="3"/>
    <col min="3329" max="3329" width="4.88671875" style="3" customWidth="1"/>
    <col min="3330" max="3330" width="0" style="3" hidden="1" customWidth="1"/>
    <col min="3331" max="3331" width="9.88671875" style="3" customWidth="1"/>
    <col min="3332" max="3332" width="12.44140625" style="3" customWidth="1"/>
    <col min="3333" max="3333" width="9.6640625" style="3" customWidth="1"/>
    <col min="3334" max="3334" width="10.44140625" style="3" customWidth="1"/>
    <col min="3335" max="3335" width="7.44140625" style="3" customWidth="1"/>
    <col min="3336" max="3336" width="8.6640625" style="3" customWidth="1"/>
    <col min="3337" max="3337" width="5.88671875" style="3" customWidth="1"/>
    <col min="3338" max="3340" width="5.44140625" style="3" customWidth="1"/>
    <col min="3341" max="3341" width="3.6640625" style="3" customWidth="1"/>
    <col min="3342" max="3345" width="5.44140625" style="3" customWidth="1"/>
    <col min="3346" max="3346" width="5.33203125" style="3" customWidth="1"/>
    <col min="3347" max="3347" width="14.88671875" style="3" customWidth="1"/>
    <col min="3348" max="3348" width="4.109375" style="3" customWidth="1"/>
    <col min="3349" max="3584" width="9.109375" style="3"/>
    <col min="3585" max="3585" width="4.88671875" style="3" customWidth="1"/>
    <col min="3586" max="3586" width="0" style="3" hidden="1" customWidth="1"/>
    <col min="3587" max="3587" width="9.88671875" style="3" customWidth="1"/>
    <col min="3588" max="3588" width="12.44140625" style="3" customWidth="1"/>
    <col min="3589" max="3589" width="9.6640625" style="3" customWidth="1"/>
    <col min="3590" max="3590" width="10.44140625" style="3" customWidth="1"/>
    <col min="3591" max="3591" width="7.44140625" style="3" customWidth="1"/>
    <col min="3592" max="3592" width="8.6640625" style="3" customWidth="1"/>
    <col min="3593" max="3593" width="5.88671875" style="3" customWidth="1"/>
    <col min="3594" max="3596" width="5.44140625" style="3" customWidth="1"/>
    <col min="3597" max="3597" width="3.6640625" style="3" customWidth="1"/>
    <col min="3598" max="3601" width="5.44140625" style="3" customWidth="1"/>
    <col min="3602" max="3602" width="5.33203125" style="3" customWidth="1"/>
    <col min="3603" max="3603" width="14.88671875" style="3" customWidth="1"/>
    <col min="3604" max="3604" width="4.109375" style="3" customWidth="1"/>
    <col min="3605" max="3840" width="9.109375" style="3"/>
    <col min="3841" max="3841" width="4.88671875" style="3" customWidth="1"/>
    <col min="3842" max="3842" width="0" style="3" hidden="1" customWidth="1"/>
    <col min="3843" max="3843" width="9.88671875" style="3" customWidth="1"/>
    <col min="3844" max="3844" width="12.44140625" style="3" customWidth="1"/>
    <col min="3845" max="3845" width="9.6640625" style="3" customWidth="1"/>
    <col min="3846" max="3846" width="10.44140625" style="3" customWidth="1"/>
    <col min="3847" max="3847" width="7.44140625" style="3" customWidth="1"/>
    <col min="3848" max="3848" width="8.6640625" style="3" customWidth="1"/>
    <col min="3849" max="3849" width="5.88671875" style="3" customWidth="1"/>
    <col min="3850" max="3852" width="5.44140625" style="3" customWidth="1"/>
    <col min="3853" max="3853" width="3.6640625" style="3" customWidth="1"/>
    <col min="3854" max="3857" width="5.44140625" style="3" customWidth="1"/>
    <col min="3858" max="3858" width="5.33203125" style="3" customWidth="1"/>
    <col min="3859" max="3859" width="14.88671875" style="3" customWidth="1"/>
    <col min="3860" max="3860" width="4.109375" style="3" customWidth="1"/>
    <col min="3861" max="4096" width="9.109375" style="3"/>
    <col min="4097" max="4097" width="4.88671875" style="3" customWidth="1"/>
    <col min="4098" max="4098" width="0" style="3" hidden="1" customWidth="1"/>
    <col min="4099" max="4099" width="9.88671875" style="3" customWidth="1"/>
    <col min="4100" max="4100" width="12.44140625" style="3" customWidth="1"/>
    <col min="4101" max="4101" width="9.6640625" style="3" customWidth="1"/>
    <col min="4102" max="4102" width="10.44140625" style="3" customWidth="1"/>
    <col min="4103" max="4103" width="7.44140625" style="3" customWidth="1"/>
    <col min="4104" max="4104" width="8.6640625" style="3" customWidth="1"/>
    <col min="4105" max="4105" width="5.88671875" style="3" customWidth="1"/>
    <col min="4106" max="4108" width="5.44140625" style="3" customWidth="1"/>
    <col min="4109" max="4109" width="3.6640625" style="3" customWidth="1"/>
    <col min="4110" max="4113" width="5.44140625" style="3" customWidth="1"/>
    <col min="4114" max="4114" width="5.33203125" style="3" customWidth="1"/>
    <col min="4115" max="4115" width="14.88671875" style="3" customWidth="1"/>
    <col min="4116" max="4116" width="4.109375" style="3" customWidth="1"/>
    <col min="4117" max="4352" width="9.109375" style="3"/>
    <col min="4353" max="4353" width="4.88671875" style="3" customWidth="1"/>
    <col min="4354" max="4354" width="0" style="3" hidden="1" customWidth="1"/>
    <col min="4355" max="4355" width="9.88671875" style="3" customWidth="1"/>
    <col min="4356" max="4356" width="12.44140625" style="3" customWidth="1"/>
    <col min="4357" max="4357" width="9.6640625" style="3" customWidth="1"/>
    <col min="4358" max="4358" width="10.44140625" style="3" customWidth="1"/>
    <col min="4359" max="4359" width="7.44140625" style="3" customWidth="1"/>
    <col min="4360" max="4360" width="8.6640625" style="3" customWidth="1"/>
    <col min="4361" max="4361" width="5.88671875" style="3" customWidth="1"/>
    <col min="4362" max="4364" width="5.44140625" style="3" customWidth="1"/>
    <col min="4365" max="4365" width="3.6640625" style="3" customWidth="1"/>
    <col min="4366" max="4369" width="5.44140625" style="3" customWidth="1"/>
    <col min="4370" max="4370" width="5.33203125" style="3" customWidth="1"/>
    <col min="4371" max="4371" width="14.88671875" style="3" customWidth="1"/>
    <col min="4372" max="4372" width="4.109375" style="3" customWidth="1"/>
    <col min="4373" max="4608" width="9.109375" style="3"/>
    <col min="4609" max="4609" width="4.88671875" style="3" customWidth="1"/>
    <col min="4610" max="4610" width="0" style="3" hidden="1" customWidth="1"/>
    <col min="4611" max="4611" width="9.88671875" style="3" customWidth="1"/>
    <col min="4612" max="4612" width="12.44140625" style="3" customWidth="1"/>
    <col min="4613" max="4613" width="9.6640625" style="3" customWidth="1"/>
    <col min="4614" max="4614" width="10.44140625" style="3" customWidth="1"/>
    <col min="4615" max="4615" width="7.44140625" style="3" customWidth="1"/>
    <col min="4616" max="4616" width="8.6640625" style="3" customWidth="1"/>
    <col min="4617" max="4617" width="5.88671875" style="3" customWidth="1"/>
    <col min="4618" max="4620" width="5.44140625" style="3" customWidth="1"/>
    <col min="4621" max="4621" width="3.6640625" style="3" customWidth="1"/>
    <col min="4622" max="4625" width="5.44140625" style="3" customWidth="1"/>
    <col min="4626" max="4626" width="5.33203125" style="3" customWidth="1"/>
    <col min="4627" max="4627" width="14.88671875" style="3" customWidth="1"/>
    <col min="4628" max="4628" width="4.109375" style="3" customWidth="1"/>
    <col min="4629" max="4864" width="9.109375" style="3"/>
    <col min="4865" max="4865" width="4.88671875" style="3" customWidth="1"/>
    <col min="4866" max="4866" width="0" style="3" hidden="1" customWidth="1"/>
    <col min="4867" max="4867" width="9.88671875" style="3" customWidth="1"/>
    <col min="4868" max="4868" width="12.44140625" style="3" customWidth="1"/>
    <col min="4869" max="4869" width="9.6640625" style="3" customWidth="1"/>
    <col min="4870" max="4870" width="10.44140625" style="3" customWidth="1"/>
    <col min="4871" max="4871" width="7.44140625" style="3" customWidth="1"/>
    <col min="4872" max="4872" width="8.6640625" style="3" customWidth="1"/>
    <col min="4873" max="4873" width="5.88671875" style="3" customWidth="1"/>
    <col min="4874" max="4876" width="5.44140625" style="3" customWidth="1"/>
    <col min="4877" max="4877" width="3.6640625" style="3" customWidth="1"/>
    <col min="4878" max="4881" width="5.44140625" style="3" customWidth="1"/>
    <col min="4882" max="4882" width="5.33203125" style="3" customWidth="1"/>
    <col min="4883" max="4883" width="14.88671875" style="3" customWidth="1"/>
    <col min="4884" max="4884" width="4.109375" style="3" customWidth="1"/>
    <col min="4885" max="5120" width="9.109375" style="3"/>
    <col min="5121" max="5121" width="4.88671875" style="3" customWidth="1"/>
    <col min="5122" max="5122" width="0" style="3" hidden="1" customWidth="1"/>
    <col min="5123" max="5123" width="9.88671875" style="3" customWidth="1"/>
    <col min="5124" max="5124" width="12.44140625" style="3" customWidth="1"/>
    <col min="5125" max="5125" width="9.6640625" style="3" customWidth="1"/>
    <col min="5126" max="5126" width="10.44140625" style="3" customWidth="1"/>
    <col min="5127" max="5127" width="7.44140625" style="3" customWidth="1"/>
    <col min="5128" max="5128" width="8.6640625" style="3" customWidth="1"/>
    <col min="5129" max="5129" width="5.88671875" style="3" customWidth="1"/>
    <col min="5130" max="5132" width="5.44140625" style="3" customWidth="1"/>
    <col min="5133" max="5133" width="3.6640625" style="3" customWidth="1"/>
    <col min="5134" max="5137" width="5.44140625" style="3" customWidth="1"/>
    <col min="5138" max="5138" width="5.33203125" style="3" customWidth="1"/>
    <col min="5139" max="5139" width="14.88671875" style="3" customWidth="1"/>
    <col min="5140" max="5140" width="4.109375" style="3" customWidth="1"/>
    <col min="5141" max="5376" width="9.109375" style="3"/>
    <col min="5377" max="5377" width="4.88671875" style="3" customWidth="1"/>
    <col min="5378" max="5378" width="0" style="3" hidden="1" customWidth="1"/>
    <col min="5379" max="5379" width="9.88671875" style="3" customWidth="1"/>
    <col min="5380" max="5380" width="12.44140625" style="3" customWidth="1"/>
    <col min="5381" max="5381" width="9.6640625" style="3" customWidth="1"/>
    <col min="5382" max="5382" width="10.44140625" style="3" customWidth="1"/>
    <col min="5383" max="5383" width="7.44140625" style="3" customWidth="1"/>
    <col min="5384" max="5384" width="8.6640625" style="3" customWidth="1"/>
    <col min="5385" max="5385" width="5.88671875" style="3" customWidth="1"/>
    <col min="5386" max="5388" width="5.44140625" style="3" customWidth="1"/>
    <col min="5389" max="5389" width="3.6640625" style="3" customWidth="1"/>
    <col min="5390" max="5393" width="5.44140625" style="3" customWidth="1"/>
    <col min="5394" max="5394" width="5.33203125" style="3" customWidth="1"/>
    <col min="5395" max="5395" width="14.88671875" style="3" customWidth="1"/>
    <col min="5396" max="5396" width="4.109375" style="3" customWidth="1"/>
    <col min="5397" max="5632" width="9.109375" style="3"/>
    <col min="5633" max="5633" width="4.88671875" style="3" customWidth="1"/>
    <col min="5634" max="5634" width="0" style="3" hidden="1" customWidth="1"/>
    <col min="5635" max="5635" width="9.88671875" style="3" customWidth="1"/>
    <col min="5636" max="5636" width="12.44140625" style="3" customWidth="1"/>
    <col min="5637" max="5637" width="9.6640625" style="3" customWidth="1"/>
    <col min="5638" max="5638" width="10.44140625" style="3" customWidth="1"/>
    <col min="5639" max="5639" width="7.44140625" style="3" customWidth="1"/>
    <col min="5640" max="5640" width="8.6640625" style="3" customWidth="1"/>
    <col min="5641" max="5641" width="5.88671875" style="3" customWidth="1"/>
    <col min="5642" max="5644" width="5.44140625" style="3" customWidth="1"/>
    <col min="5645" max="5645" width="3.6640625" style="3" customWidth="1"/>
    <col min="5646" max="5649" width="5.44140625" style="3" customWidth="1"/>
    <col min="5650" max="5650" width="5.33203125" style="3" customWidth="1"/>
    <col min="5651" max="5651" width="14.88671875" style="3" customWidth="1"/>
    <col min="5652" max="5652" width="4.109375" style="3" customWidth="1"/>
    <col min="5653" max="5888" width="9.109375" style="3"/>
    <col min="5889" max="5889" width="4.88671875" style="3" customWidth="1"/>
    <col min="5890" max="5890" width="0" style="3" hidden="1" customWidth="1"/>
    <col min="5891" max="5891" width="9.88671875" style="3" customWidth="1"/>
    <col min="5892" max="5892" width="12.44140625" style="3" customWidth="1"/>
    <col min="5893" max="5893" width="9.6640625" style="3" customWidth="1"/>
    <col min="5894" max="5894" width="10.44140625" style="3" customWidth="1"/>
    <col min="5895" max="5895" width="7.44140625" style="3" customWidth="1"/>
    <col min="5896" max="5896" width="8.6640625" style="3" customWidth="1"/>
    <col min="5897" max="5897" width="5.88671875" style="3" customWidth="1"/>
    <col min="5898" max="5900" width="5.44140625" style="3" customWidth="1"/>
    <col min="5901" max="5901" width="3.6640625" style="3" customWidth="1"/>
    <col min="5902" max="5905" width="5.44140625" style="3" customWidth="1"/>
    <col min="5906" max="5906" width="5.33203125" style="3" customWidth="1"/>
    <col min="5907" max="5907" width="14.88671875" style="3" customWidth="1"/>
    <col min="5908" max="5908" width="4.109375" style="3" customWidth="1"/>
    <col min="5909" max="6144" width="9.109375" style="3"/>
    <col min="6145" max="6145" width="4.88671875" style="3" customWidth="1"/>
    <col min="6146" max="6146" width="0" style="3" hidden="1" customWidth="1"/>
    <col min="6147" max="6147" width="9.88671875" style="3" customWidth="1"/>
    <col min="6148" max="6148" width="12.44140625" style="3" customWidth="1"/>
    <col min="6149" max="6149" width="9.6640625" style="3" customWidth="1"/>
    <col min="6150" max="6150" width="10.44140625" style="3" customWidth="1"/>
    <col min="6151" max="6151" width="7.44140625" style="3" customWidth="1"/>
    <col min="6152" max="6152" width="8.6640625" style="3" customWidth="1"/>
    <col min="6153" max="6153" width="5.88671875" style="3" customWidth="1"/>
    <col min="6154" max="6156" width="5.44140625" style="3" customWidth="1"/>
    <col min="6157" max="6157" width="3.6640625" style="3" customWidth="1"/>
    <col min="6158" max="6161" width="5.44140625" style="3" customWidth="1"/>
    <col min="6162" max="6162" width="5.33203125" style="3" customWidth="1"/>
    <col min="6163" max="6163" width="14.88671875" style="3" customWidth="1"/>
    <col min="6164" max="6164" width="4.109375" style="3" customWidth="1"/>
    <col min="6165" max="6400" width="9.109375" style="3"/>
    <col min="6401" max="6401" width="4.88671875" style="3" customWidth="1"/>
    <col min="6402" max="6402" width="0" style="3" hidden="1" customWidth="1"/>
    <col min="6403" max="6403" width="9.88671875" style="3" customWidth="1"/>
    <col min="6404" max="6404" width="12.44140625" style="3" customWidth="1"/>
    <col min="6405" max="6405" width="9.6640625" style="3" customWidth="1"/>
    <col min="6406" max="6406" width="10.44140625" style="3" customWidth="1"/>
    <col min="6407" max="6407" width="7.44140625" style="3" customWidth="1"/>
    <col min="6408" max="6408" width="8.6640625" style="3" customWidth="1"/>
    <col min="6409" max="6409" width="5.88671875" style="3" customWidth="1"/>
    <col min="6410" max="6412" width="5.44140625" style="3" customWidth="1"/>
    <col min="6413" max="6413" width="3.6640625" style="3" customWidth="1"/>
    <col min="6414" max="6417" width="5.44140625" style="3" customWidth="1"/>
    <col min="6418" max="6418" width="5.33203125" style="3" customWidth="1"/>
    <col min="6419" max="6419" width="14.88671875" style="3" customWidth="1"/>
    <col min="6420" max="6420" width="4.109375" style="3" customWidth="1"/>
    <col min="6421" max="6656" width="9.109375" style="3"/>
    <col min="6657" max="6657" width="4.88671875" style="3" customWidth="1"/>
    <col min="6658" max="6658" width="0" style="3" hidden="1" customWidth="1"/>
    <col min="6659" max="6659" width="9.88671875" style="3" customWidth="1"/>
    <col min="6660" max="6660" width="12.44140625" style="3" customWidth="1"/>
    <col min="6661" max="6661" width="9.6640625" style="3" customWidth="1"/>
    <col min="6662" max="6662" width="10.44140625" style="3" customWidth="1"/>
    <col min="6663" max="6663" width="7.44140625" style="3" customWidth="1"/>
    <col min="6664" max="6664" width="8.6640625" style="3" customWidth="1"/>
    <col min="6665" max="6665" width="5.88671875" style="3" customWidth="1"/>
    <col min="6666" max="6668" width="5.44140625" style="3" customWidth="1"/>
    <col min="6669" max="6669" width="3.6640625" style="3" customWidth="1"/>
    <col min="6670" max="6673" width="5.44140625" style="3" customWidth="1"/>
    <col min="6674" max="6674" width="5.33203125" style="3" customWidth="1"/>
    <col min="6675" max="6675" width="14.88671875" style="3" customWidth="1"/>
    <col min="6676" max="6676" width="4.109375" style="3" customWidth="1"/>
    <col min="6677" max="6912" width="9.109375" style="3"/>
    <col min="6913" max="6913" width="4.88671875" style="3" customWidth="1"/>
    <col min="6914" max="6914" width="0" style="3" hidden="1" customWidth="1"/>
    <col min="6915" max="6915" width="9.88671875" style="3" customWidth="1"/>
    <col min="6916" max="6916" width="12.44140625" style="3" customWidth="1"/>
    <col min="6917" max="6917" width="9.6640625" style="3" customWidth="1"/>
    <col min="6918" max="6918" width="10.44140625" style="3" customWidth="1"/>
    <col min="6919" max="6919" width="7.44140625" style="3" customWidth="1"/>
    <col min="6920" max="6920" width="8.6640625" style="3" customWidth="1"/>
    <col min="6921" max="6921" width="5.88671875" style="3" customWidth="1"/>
    <col min="6922" max="6924" width="5.44140625" style="3" customWidth="1"/>
    <col min="6925" max="6925" width="3.6640625" style="3" customWidth="1"/>
    <col min="6926" max="6929" width="5.44140625" style="3" customWidth="1"/>
    <col min="6930" max="6930" width="5.33203125" style="3" customWidth="1"/>
    <col min="6931" max="6931" width="14.88671875" style="3" customWidth="1"/>
    <col min="6932" max="6932" width="4.109375" style="3" customWidth="1"/>
    <col min="6933" max="7168" width="9.109375" style="3"/>
    <col min="7169" max="7169" width="4.88671875" style="3" customWidth="1"/>
    <col min="7170" max="7170" width="0" style="3" hidden="1" customWidth="1"/>
    <col min="7171" max="7171" width="9.88671875" style="3" customWidth="1"/>
    <col min="7172" max="7172" width="12.44140625" style="3" customWidth="1"/>
    <col min="7173" max="7173" width="9.6640625" style="3" customWidth="1"/>
    <col min="7174" max="7174" width="10.44140625" style="3" customWidth="1"/>
    <col min="7175" max="7175" width="7.44140625" style="3" customWidth="1"/>
    <col min="7176" max="7176" width="8.6640625" style="3" customWidth="1"/>
    <col min="7177" max="7177" width="5.88671875" style="3" customWidth="1"/>
    <col min="7178" max="7180" width="5.44140625" style="3" customWidth="1"/>
    <col min="7181" max="7181" width="3.6640625" style="3" customWidth="1"/>
    <col min="7182" max="7185" width="5.44140625" style="3" customWidth="1"/>
    <col min="7186" max="7186" width="5.33203125" style="3" customWidth="1"/>
    <col min="7187" max="7187" width="14.88671875" style="3" customWidth="1"/>
    <col min="7188" max="7188" width="4.109375" style="3" customWidth="1"/>
    <col min="7189" max="7424" width="9.109375" style="3"/>
    <col min="7425" max="7425" width="4.88671875" style="3" customWidth="1"/>
    <col min="7426" max="7426" width="0" style="3" hidden="1" customWidth="1"/>
    <col min="7427" max="7427" width="9.88671875" style="3" customWidth="1"/>
    <col min="7428" max="7428" width="12.44140625" style="3" customWidth="1"/>
    <col min="7429" max="7429" width="9.6640625" style="3" customWidth="1"/>
    <col min="7430" max="7430" width="10.44140625" style="3" customWidth="1"/>
    <col min="7431" max="7431" width="7.44140625" style="3" customWidth="1"/>
    <col min="7432" max="7432" width="8.6640625" style="3" customWidth="1"/>
    <col min="7433" max="7433" width="5.88671875" style="3" customWidth="1"/>
    <col min="7434" max="7436" width="5.44140625" style="3" customWidth="1"/>
    <col min="7437" max="7437" width="3.6640625" style="3" customWidth="1"/>
    <col min="7438" max="7441" width="5.44140625" style="3" customWidth="1"/>
    <col min="7442" max="7442" width="5.33203125" style="3" customWidth="1"/>
    <col min="7443" max="7443" width="14.88671875" style="3" customWidth="1"/>
    <col min="7444" max="7444" width="4.109375" style="3" customWidth="1"/>
    <col min="7445" max="7680" width="9.109375" style="3"/>
    <col min="7681" max="7681" width="4.88671875" style="3" customWidth="1"/>
    <col min="7682" max="7682" width="0" style="3" hidden="1" customWidth="1"/>
    <col min="7683" max="7683" width="9.88671875" style="3" customWidth="1"/>
    <col min="7684" max="7684" width="12.44140625" style="3" customWidth="1"/>
    <col min="7685" max="7685" width="9.6640625" style="3" customWidth="1"/>
    <col min="7686" max="7686" width="10.44140625" style="3" customWidth="1"/>
    <col min="7687" max="7687" width="7.44140625" style="3" customWidth="1"/>
    <col min="7688" max="7688" width="8.6640625" style="3" customWidth="1"/>
    <col min="7689" max="7689" width="5.88671875" style="3" customWidth="1"/>
    <col min="7690" max="7692" width="5.44140625" style="3" customWidth="1"/>
    <col min="7693" max="7693" width="3.6640625" style="3" customWidth="1"/>
    <col min="7694" max="7697" width="5.44140625" style="3" customWidth="1"/>
    <col min="7698" max="7698" width="5.33203125" style="3" customWidth="1"/>
    <col min="7699" max="7699" width="14.88671875" style="3" customWidth="1"/>
    <col min="7700" max="7700" width="4.109375" style="3" customWidth="1"/>
    <col min="7701" max="7936" width="9.109375" style="3"/>
    <col min="7937" max="7937" width="4.88671875" style="3" customWidth="1"/>
    <col min="7938" max="7938" width="0" style="3" hidden="1" customWidth="1"/>
    <col min="7939" max="7939" width="9.88671875" style="3" customWidth="1"/>
    <col min="7940" max="7940" width="12.44140625" style="3" customWidth="1"/>
    <col min="7941" max="7941" width="9.6640625" style="3" customWidth="1"/>
    <col min="7942" max="7942" width="10.44140625" style="3" customWidth="1"/>
    <col min="7943" max="7943" width="7.44140625" style="3" customWidth="1"/>
    <col min="7944" max="7944" width="8.6640625" style="3" customWidth="1"/>
    <col min="7945" max="7945" width="5.88671875" style="3" customWidth="1"/>
    <col min="7946" max="7948" width="5.44140625" style="3" customWidth="1"/>
    <col min="7949" max="7949" width="3.6640625" style="3" customWidth="1"/>
    <col min="7950" max="7953" width="5.44140625" style="3" customWidth="1"/>
    <col min="7954" max="7954" width="5.33203125" style="3" customWidth="1"/>
    <col min="7955" max="7955" width="14.88671875" style="3" customWidth="1"/>
    <col min="7956" max="7956" width="4.109375" style="3" customWidth="1"/>
    <col min="7957" max="8192" width="9.109375" style="3"/>
    <col min="8193" max="8193" width="4.88671875" style="3" customWidth="1"/>
    <col min="8194" max="8194" width="0" style="3" hidden="1" customWidth="1"/>
    <col min="8195" max="8195" width="9.88671875" style="3" customWidth="1"/>
    <col min="8196" max="8196" width="12.44140625" style="3" customWidth="1"/>
    <col min="8197" max="8197" width="9.6640625" style="3" customWidth="1"/>
    <col min="8198" max="8198" width="10.44140625" style="3" customWidth="1"/>
    <col min="8199" max="8199" width="7.44140625" style="3" customWidth="1"/>
    <col min="8200" max="8200" width="8.6640625" style="3" customWidth="1"/>
    <col min="8201" max="8201" width="5.88671875" style="3" customWidth="1"/>
    <col min="8202" max="8204" width="5.44140625" style="3" customWidth="1"/>
    <col min="8205" max="8205" width="3.6640625" style="3" customWidth="1"/>
    <col min="8206" max="8209" width="5.44140625" style="3" customWidth="1"/>
    <col min="8210" max="8210" width="5.33203125" style="3" customWidth="1"/>
    <col min="8211" max="8211" width="14.88671875" style="3" customWidth="1"/>
    <col min="8212" max="8212" width="4.109375" style="3" customWidth="1"/>
    <col min="8213" max="8448" width="9.109375" style="3"/>
    <col min="8449" max="8449" width="4.88671875" style="3" customWidth="1"/>
    <col min="8450" max="8450" width="0" style="3" hidden="1" customWidth="1"/>
    <col min="8451" max="8451" width="9.88671875" style="3" customWidth="1"/>
    <col min="8452" max="8452" width="12.44140625" style="3" customWidth="1"/>
    <col min="8453" max="8453" width="9.6640625" style="3" customWidth="1"/>
    <col min="8454" max="8454" width="10.44140625" style="3" customWidth="1"/>
    <col min="8455" max="8455" width="7.44140625" style="3" customWidth="1"/>
    <col min="8456" max="8456" width="8.6640625" style="3" customWidth="1"/>
    <col min="8457" max="8457" width="5.88671875" style="3" customWidth="1"/>
    <col min="8458" max="8460" width="5.44140625" style="3" customWidth="1"/>
    <col min="8461" max="8461" width="3.6640625" style="3" customWidth="1"/>
    <col min="8462" max="8465" width="5.44140625" style="3" customWidth="1"/>
    <col min="8466" max="8466" width="5.33203125" style="3" customWidth="1"/>
    <col min="8467" max="8467" width="14.88671875" style="3" customWidth="1"/>
    <col min="8468" max="8468" width="4.109375" style="3" customWidth="1"/>
    <col min="8469" max="8704" width="9.109375" style="3"/>
    <col min="8705" max="8705" width="4.88671875" style="3" customWidth="1"/>
    <col min="8706" max="8706" width="0" style="3" hidden="1" customWidth="1"/>
    <col min="8707" max="8707" width="9.88671875" style="3" customWidth="1"/>
    <col min="8708" max="8708" width="12.44140625" style="3" customWidth="1"/>
    <col min="8709" max="8709" width="9.6640625" style="3" customWidth="1"/>
    <col min="8710" max="8710" width="10.44140625" style="3" customWidth="1"/>
    <col min="8711" max="8711" width="7.44140625" style="3" customWidth="1"/>
    <col min="8712" max="8712" width="8.6640625" style="3" customWidth="1"/>
    <col min="8713" max="8713" width="5.88671875" style="3" customWidth="1"/>
    <col min="8714" max="8716" width="5.44140625" style="3" customWidth="1"/>
    <col min="8717" max="8717" width="3.6640625" style="3" customWidth="1"/>
    <col min="8718" max="8721" width="5.44140625" style="3" customWidth="1"/>
    <col min="8722" max="8722" width="5.33203125" style="3" customWidth="1"/>
    <col min="8723" max="8723" width="14.88671875" style="3" customWidth="1"/>
    <col min="8724" max="8724" width="4.109375" style="3" customWidth="1"/>
    <col min="8725" max="8960" width="9.109375" style="3"/>
    <col min="8961" max="8961" width="4.88671875" style="3" customWidth="1"/>
    <col min="8962" max="8962" width="0" style="3" hidden="1" customWidth="1"/>
    <col min="8963" max="8963" width="9.88671875" style="3" customWidth="1"/>
    <col min="8964" max="8964" width="12.44140625" style="3" customWidth="1"/>
    <col min="8965" max="8965" width="9.6640625" style="3" customWidth="1"/>
    <col min="8966" max="8966" width="10.44140625" style="3" customWidth="1"/>
    <col min="8967" max="8967" width="7.44140625" style="3" customWidth="1"/>
    <col min="8968" max="8968" width="8.6640625" style="3" customWidth="1"/>
    <col min="8969" max="8969" width="5.88671875" style="3" customWidth="1"/>
    <col min="8970" max="8972" width="5.44140625" style="3" customWidth="1"/>
    <col min="8973" max="8973" width="3.6640625" style="3" customWidth="1"/>
    <col min="8974" max="8977" width="5.44140625" style="3" customWidth="1"/>
    <col min="8978" max="8978" width="5.33203125" style="3" customWidth="1"/>
    <col min="8979" max="8979" width="14.88671875" style="3" customWidth="1"/>
    <col min="8980" max="8980" width="4.109375" style="3" customWidth="1"/>
    <col min="8981" max="9216" width="9.109375" style="3"/>
    <col min="9217" max="9217" width="4.88671875" style="3" customWidth="1"/>
    <col min="9218" max="9218" width="0" style="3" hidden="1" customWidth="1"/>
    <col min="9219" max="9219" width="9.88671875" style="3" customWidth="1"/>
    <col min="9220" max="9220" width="12.44140625" style="3" customWidth="1"/>
    <col min="9221" max="9221" width="9.6640625" style="3" customWidth="1"/>
    <col min="9222" max="9222" width="10.44140625" style="3" customWidth="1"/>
    <col min="9223" max="9223" width="7.44140625" style="3" customWidth="1"/>
    <col min="9224" max="9224" width="8.6640625" style="3" customWidth="1"/>
    <col min="9225" max="9225" width="5.88671875" style="3" customWidth="1"/>
    <col min="9226" max="9228" width="5.44140625" style="3" customWidth="1"/>
    <col min="9229" max="9229" width="3.6640625" style="3" customWidth="1"/>
    <col min="9230" max="9233" width="5.44140625" style="3" customWidth="1"/>
    <col min="9234" max="9234" width="5.33203125" style="3" customWidth="1"/>
    <col min="9235" max="9235" width="14.88671875" style="3" customWidth="1"/>
    <col min="9236" max="9236" width="4.109375" style="3" customWidth="1"/>
    <col min="9237" max="9472" width="9.109375" style="3"/>
    <col min="9473" max="9473" width="4.88671875" style="3" customWidth="1"/>
    <col min="9474" max="9474" width="0" style="3" hidden="1" customWidth="1"/>
    <col min="9475" max="9475" width="9.88671875" style="3" customWidth="1"/>
    <col min="9476" max="9476" width="12.44140625" style="3" customWidth="1"/>
    <col min="9477" max="9477" width="9.6640625" style="3" customWidth="1"/>
    <col min="9478" max="9478" width="10.44140625" style="3" customWidth="1"/>
    <col min="9479" max="9479" width="7.44140625" style="3" customWidth="1"/>
    <col min="9480" max="9480" width="8.6640625" style="3" customWidth="1"/>
    <col min="9481" max="9481" width="5.88671875" style="3" customWidth="1"/>
    <col min="9482" max="9484" width="5.44140625" style="3" customWidth="1"/>
    <col min="9485" max="9485" width="3.6640625" style="3" customWidth="1"/>
    <col min="9486" max="9489" width="5.44140625" style="3" customWidth="1"/>
    <col min="9490" max="9490" width="5.33203125" style="3" customWidth="1"/>
    <col min="9491" max="9491" width="14.88671875" style="3" customWidth="1"/>
    <col min="9492" max="9492" width="4.109375" style="3" customWidth="1"/>
    <col min="9493" max="9728" width="9.109375" style="3"/>
    <col min="9729" max="9729" width="4.88671875" style="3" customWidth="1"/>
    <col min="9730" max="9730" width="0" style="3" hidden="1" customWidth="1"/>
    <col min="9731" max="9731" width="9.88671875" style="3" customWidth="1"/>
    <col min="9732" max="9732" width="12.44140625" style="3" customWidth="1"/>
    <col min="9733" max="9733" width="9.6640625" style="3" customWidth="1"/>
    <col min="9734" max="9734" width="10.44140625" style="3" customWidth="1"/>
    <col min="9735" max="9735" width="7.44140625" style="3" customWidth="1"/>
    <col min="9736" max="9736" width="8.6640625" style="3" customWidth="1"/>
    <col min="9737" max="9737" width="5.88671875" style="3" customWidth="1"/>
    <col min="9738" max="9740" width="5.44140625" style="3" customWidth="1"/>
    <col min="9741" max="9741" width="3.6640625" style="3" customWidth="1"/>
    <col min="9742" max="9745" width="5.44140625" style="3" customWidth="1"/>
    <col min="9746" max="9746" width="5.33203125" style="3" customWidth="1"/>
    <col min="9747" max="9747" width="14.88671875" style="3" customWidth="1"/>
    <col min="9748" max="9748" width="4.109375" style="3" customWidth="1"/>
    <col min="9749" max="9984" width="9.109375" style="3"/>
    <col min="9985" max="9985" width="4.88671875" style="3" customWidth="1"/>
    <col min="9986" max="9986" width="0" style="3" hidden="1" customWidth="1"/>
    <col min="9987" max="9987" width="9.88671875" style="3" customWidth="1"/>
    <col min="9988" max="9988" width="12.44140625" style="3" customWidth="1"/>
    <col min="9989" max="9989" width="9.6640625" style="3" customWidth="1"/>
    <col min="9990" max="9990" width="10.44140625" style="3" customWidth="1"/>
    <col min="9991" max="9991" width="7.44140625" style="3" customWidth="1"/>
    <col min="9992" max="9992" width="8.6640625" style="3" customWidth="1"/>
    <col min="9993" max="9993" width="5.88671875" style="3" customWidth="1"/>
    <col min="9994" max="9996" width="5.44140625" style="3" customWidth="1"/>
    <col min="9997" max="9997" width="3.6640625" style="3" customWidth="1"/>
    <col min="9998" max="10001" width="5.44140625" style="3" customWidth="1"/>
    <col min="10002" max="10002" width="5.33203125" style="3" customWidth="1"/>
    <col min="10003" max="10003" width="14.88671875" style="3" customWidth="1"/>
    <col min="10004" max="10004" width="4.109375" style="3" customWidth="1"/>
    <col min="10005" max="10240" width="9.109375" style="3"/>
    <col min="10241" max="10241" width="4.88671875" style="3" customWidth="1"/>
    <col min="10242" max="10242" width="0" style="3" hidden="1" customWidth="1"/>
    <col min="10243" max="10243" width="9.88671875" style="3" customWidth="1"/>
    <col min="10244" max="10244" width="12.44140625" style="3" customWidth="1"/>
    <col min="10245" max="10245" width="9.6640625" style="3" customWidth="1"/>
    <col min="10246" max="10246" width="10.44140625" style="3" customWidth="1"/>
    <col min="10247" max="10247" width="7.44140625" style="3" customWidth="1"/>
    <col min="10248" max="10248" width="8.6640625" style="3" customWidth="1"/>
    <col min="10249" max="10249" width="5.88671875" style="3" customWidth="1"/>
    <col min="10250" max="10252" width="5.44140625" style="3" customWidth="1"/>
    <col min="10253" max="10253" width="3.6640625" style="3" customWidth="1"/>
    <col min="10254" max="10257" width="5.44140625" style="3" customWidth="1"/>
    <col min="10258" max="10258" width="5.33203125" style="3" customWidth="1"/>
    <col min="10259" max="10259" width="14.88671875" style="3" customWidth="1"/>
    <col min="10260" max="10260" width="4.109375" style="3" customWidth="1"/>
    <col min="10261" max="10496" width="9.109375" style="3"/>
    <col min="10497" max="10497" width="4.88671875" style="3" customWidth="1"/>
    <col min="10498" max="10498" width="0" style="3" hidden="1" customWidth="1"/>
    <col min="10499" max="10499" width="9.88671875" style="3" customWidth="1"/>
    <col min="10500" max="10500" width="12.44140625" style="3" customWidth="1"/>
    <col min="10501" max="10501" width="9.6640625" style="3" customWidth="1"/>
    <col min="10502" max="10502" width="10.44140625" style="3" customWidth="1"/>
    <col min="10503" max="10503" width="7.44140625" style="3" customWidth="1"/>
    <col min="10504" max="10504" width="8.6640625" style="3" customWidth="1"/>
    <col min="10505" max="10505" width="5.88671875" style="3" customWidth="1"/>
    <col min="10506" max="10508" width="5.44140625" style="3" customWidth="1"/>
    <col min="10509" max="10509" width="3.6640625" style="3" customWidth="1"/>
    <col min="10510" max="10513" width="5.44140625" style="3" customWidth="1"/>
    <col min="10514" max="10514" width="5.33203125" style="3" customWidth="1"/>
    <col min="10515" max="10515" width="14.88671875" style="3" customWidth="1"/>
    <col min="10516" max="10516" width="4.109375" style="3" customWidth="1"/>
    <col min="10517" max="10752" width="9.109375" style="3"/>
    <col min="10753" max="10753" width="4.88671875" style="3" customWidth="1"/>
    <col min="10754" max="10754" width="0" style="3" hidden="1" customWidth="1"/>
    <col min="10755" max="10755" width="9.88671875" style="3" customWidth="1"/>
    <col min="10756" max="10756" width="12.44140625" style="3" customWidth="1"/>
    <col min="10757" max="10757" width="9.6640625" style="3" customWidth="1"/>
    <col min="10758" max="10758" width="10.44140625" style="3" customWidth="1"/>
    <col min="10759" max="10759" width="7.44140625" style="3" customWidth="1"/>
    <col min="10760" max="10760" width="8.6640625" style="3" customWidth="1"/>
    <col min="10761" max="10761" width="5.88671875" style="3" customWidth="1"/>
    <col min="10762" max="10764" width="5.44140625" style="3" customWidth="1"/>
    <col min="10765" max="10765" width="3.6640625" style="3" customWidth="1"/>
    <col min="10766" max="10769" width="5.44140625" style="3" customWidth="1"/>
    <col min="10770" max="10770" width="5.33203125" style="3" customWidth="1"/>
    <col min="10771" max="10771" width="14.88671875" style="3" customWidth="1"/>
    <col min="10772" max="10772" width="4.109375" style="3" customWidth="1"/>
    <col min="10773" max="11008" width="9.109375" style="3"/>
    <col min="11009" max="11009" width="4.88671875" style="3" customWidth="1"/>
    <col min="11010" max="11010" width="0" style="3" hidden="1" customWidth="1"/>
    <col min="11011" max="11011" width="9.88671875" style="3" customWidth="1"/>
    <col min="11012" max="11012" width="12.44140625" style="3" customWidth="1"/>
    <col min="11013" max="11013" width="9.6640625" style="3" customWidth="1"/>
    <col min="11014" max="11014" width="10.44140625" style="3" customWidth="1"/>
    <col min="11015" max="11015" width="7.44140625" style="3" customWidth="1"/>
    <col min="11016" max="11016" width="8.6640625" style="3" customWidth="1"/>
    <col min="11017" max="11017" width="5.88671875" style="3" customWidth="1"/>
    <col min="11018" max="11020" width="5.44140625" style="3" customWidth="1"/>
    <col min="11021" max="11021" width="3.6640625" style="3" customWidth="1"/>
    <col min="11022" max="11025" width="5.44140625" style="3" customWidth="1"/>
    <col min="11026" max="11026" width="5.33203125" style="3" customWidth="1"/>
    <col min="11027" max="11027" width="14.88671875" style="3" customWidth="1"/>
    <col min="11028" max="11028" width="4.109375" style="3" customWidth="1"/>
    <col min="11029" max="11264" width="9.109375" style="3"/>
    <col min="11265" max="11265" width="4.88671875" style="3" customWidth="1"/>
    <col min="11266" max="11266" width="0" style="3" hidden="1" customWidth="1"/>
    <col min="11267" max="11267" width="9.88671875" style="3" customWidth="1"/>
    <col min="11268" max="11268" width="12.44140625" style="3" customWidth="1"/>
    <col min="11269" max="11269" width="9.6640625" style="3" customWidth="1"/>
    <col min="11270" max="11270" width="10.44140625" style="3" customWidth="1"/>
    <col min="11271" max="11271" width="7.44140625" style="3" customWidth="1"/>
    <col min="11272" max="11272" width="8.6640625" style="3" customWidth="1"/>
    <col min="11273" max="11273" width="5.88671875" style="3" customWidth="1"/>
    <col min="11274" max="11276" width="5.44140625" style="3" customWidth="1"/>
    <col min="11277" max="11277" width="3.6640625" style="3" customWidth="1"/>
    <col min="11278" max="11281" width="5.44140625" style="3" customWidth="1"/>
    <col min="11282" max="11282" width="5.33203125" style="3" customWidth="1"/>
    <col min="11283" max="11283" width="14.88671875" style="3" customWidth="1"/>
    <col min="11284" max="11284" width="4.109375" style="3" customWidth="1"/>
    <col min="11285" max="11520" width="9.109375" style="3"/>
    <col min="11521" max="11521" width="4.88671875" style="3" customWidth="1"/>
    <col min="11522" max="11522" width="0" style="3" hidden="1" customWidth="1"/>
    <col min="11523" max="11523" width="9.88671875" style="3" customWidth="1"/>
    <col min="11524" max="11524" width="12.44140625" style="3" customWidth="1"/>
    <col min="11525" max="11525" width="9.6640625" style="3" customWidth="1"/>
    <col min="11526" max="11526" width="10.44140625" style="3" customWidth="1"/>
    <col min="11527" max="11527" width="7.44140625" style="3" customWidth="1"/>
    <col min="11528" max="11528" width="8.6640625" style="3" customWidth="1"/>
    <col min="11529" max="11529" width="5.88671875" style="3" customWidth="1"/>
    <col min="11530" max="11532" width="5.44140625" style="3" customWidth="1"/>
    <col min="11533" max="11533" width="3.6640625" style="3" customWidth="1"/>
    <col min="11534" max="11537" width="5.44140625" style="3" customWidth="1"/>
    <col min="11538" max="11538" width="5.33203125" style="3" customWidth="1"/>
    <col min="11539" max="11539" width="14.88671875" style="3" customWidth="1"/>
    <col min="11540" max="11540" width="4.109375" style="3" customWidth="1"/>
    <col min="11541" max="11776" width="9.109375" style="3"/>
    <col min="11777" max="11777" width="4.88671875" style="3" customWidth="1"/>
    <col min="11778" max="11778" width="0" style="3" hidden="1" customWidth="1"/>
    <col min="11779" max="11779" width="9.88671875" style="3" customWidth="1"/>
    <col min="11780" max="11780" width="12.44140625" style="3" customWidth="1"/>
    <col min="11781" max="11781" width="9.6640625" style="3" customWidth="1"/>
    <col min="11782" max="11782" width="10.44140625" style="3" customWidth="1"/>
    <col min="11783" max="11783" width="7.44140625" style="3" customWidth="1"/>
    <col min="11784" max="11784" width="8.6640625" style="3" customWidth="1"/>
    <col min="11785" max="11785" width="5.88671875" style="3" customWidth="1"/>
    <col min="11786" max="11788" width="5.44140625" style="3" customWidth="1"/>
    <col min="11789" max="11789" width="3.6640625" style="3" customWidth="1"/>
    <col min="11790" max="11793" width="5.44140625" style="3" customWidth="1"/>
    <col min="11794" max="11794" width="5.33203125" style="3" customWidth="1"/>
    <col min="11795" max="11795" width="14.88671875" style="3" customWidth="1"/>
    <col min="11796" max="11796" width="4.109375" style="3" customWidth="1"/>
    <col min="11797" max="12032" width="9.109375" style="3"/>
    <col min="12033" max="12033" width="4.88671875" style="3" customWidth="1"/>
    <col min="12034" max="12034" width="0" style="3" hidden="1" customWidth="1"/>
    <col min="12035" max="12035" width="9.88671875" style="3" customWidth="1"/>
    <col min="12036" max="12036" width="12.44140625" style="3" customWidth="1"/>
    <col min="12037" max="12037" width="9.6640625" style="3" customWidth="1"/>
    <col min="12038" max="12038" width="10.44140625" style="3" customWidth="1"/>
    <col min="12039" max="12039" width="7.44140625" style="3" customWidth="1"/>
    <col min="12040" max="12040" width="8.6640625" style="3" customWidth="1"/>
    <col min="12041" max="12041" width="5.88671875" style="3" customWidth="1"/>
    <col min="12042" max="12044" width="5.44140625" style="3" customWidth="1"/>
    <col min="12045" max="12045" width="3.6640625" style="3" customWidth="1"/>
    <col min="12046" max="12049" width="5.44140625" style="3" customWidth="1"/>
    <col min="12050" max="12050" width="5.33203125" style="3" customWidth="1"/>
    <col min="12051" max="12051" width="14.88671875" style="3" customWidth="1"/>
    <col min="12052" max="12052" width="4.109375" style="3" customWidth="1"/>
    <col min="12053" max="12288" width="9.109375" style="3"/>
    <col min="12289" max="12289" width="4.88671875" style="3" customWidth="1"/>
    <col min="12290" max="12290" width="0" style="3" hidden="1" customWidth="1"/>
    <col min="12291" max="12291" width="9.88671875" style="3" customWidth="1"/>
    <col min="12292" max="12292" width="12.44140625" style="3" customWidth="1"/>
    <col min="12293" max="12293" width="9.6640625" style="3" customWidth="1"/>
    <col min="12294" max="12294" width="10.44140625" style="3" customWidth="1"/>
    <col min="12295" max="12295" width="7.44140625" style="3" customWidth="1"/>
    <col min="12296" max="12296" width="8.6640625" style="3" customWidth="1"/>
    <col min="12297" max="12297" width="5.88671875" style="3" customWidth="1"/>
    <col min="12298" max="12300" width="5.44140625" style="3" customWidth="1"/>
    <col min="12301" max="12301" width="3.6640625" style="3" customWidth="1"/>
    <col min="12302" max="12305" width="5.44140625" style="3" customWidth="1"/>
    <col min="12306" max="12306" width="5.33203125" style="3" customWidth="1"/>
    <col min="12307" max="12307" width="14.88671875" style="3" customWidth="1"/>
    <col min="12308" max="12308" width="4.109375" style="3" customWidth="1"/>
    <col min="12309" max="12544" width="9.109375" style="3"/>
    <col min="12545" max="12545" width="4.88671875" style="3" customWidth="1"/>
    <col min="12546" max="12546" width="0" style="3" hidden="1" customWidth="1"/>
    <col min="12547" max="12547" width="9.88671875" style="3" customWidth="1"/>
    <col min="12548" max="12548" width="12.44140625" style="3" customWidth="1"/>
    <col min="12549" max="12549" width="9.6640625" style="3" customWidth="1"/>
    <col min="12550" max="12550" width="10.44140625" style="3" customWidth="1"/>
    <col min="12551" max="12551" width="7.44140625" style="3" customWidth="1"/>
    <col min="12552" max="12552" width="8.6640625" style="3" customWidth="1"/>
    <col min="12553" max="12553" width="5.88671875" style="3" customWidth="1"/>
    <col min="12554" max="12556" width="5.44140625" style="3" customWidth="1"/>
    <col min="12557" max="12557" width="3.6640625" style="3" customWidth="1"/>
    <col min="12558" max="12561" width="5.44140625" style="3" customWidth="1"/>
    <col min="12562" max="12562" width="5.33203125" style="3" customWidth="1"/>
    <col min="12563" max="12563" width="14.88671875" style="3" customWidth="1"/>
    <col min="12564" max="12564" width="4.109375" style="3" customWidth="1"/>
    <col min="12565" max="12800" width="9.109375" style="3"/>
    <col min="12801" max="12801" width="4.88671875" style="3" customWidth="1"/>
    <col min="12802" max="12802" width="0" style="3" hidden="1" customWidth="1"/>
    <col min="12803" max="12803" width="9.88671875" style="3" customWidth="1"/>
    <col min="12804" max="12804" width="12.44140625" style="3" customWidth="1"/>
    <col min="12805" max="12805" width="9.6640625" style="3" customWidth="1"/>
    <col min="12806" max="12806" width="10.44140625" style="3" customWidth="1"/>
    <col min="12807" max="12807" width="7.44140625" style="3" customWidth="1"/>
    <col min="12808" max="12808" width="8.6640625" style="3" customWidth="1"/>
    <col min="12809" max="12809" width="5.88671875" style="3" customWidth="1"/>
    <col min="12810" max="12812" width="5.44140625" style="3" customWidth="1"/>
    <col min="12813" max="12813" width="3.6640625" style="3" customWidth="1"/>
    <col min="12814" max="12817" width="5.44140625" style="3" customWidth="1"/>
    <col min="12818" max="12818" width="5.33203125" style="3" customWidth="1"/>
    <col min="12819" max="12819" width="14.88671875" style="3" customWidth="1"/>
    <col min="12820" max="12820" width="4.109375" style="3" customWidth="1"/>
    <col min="12821" max="13056" width="9.109375" style="3"/>
    <col min="13057" max="13057" width="4.88671875" style="3" customWidth="1"/>
    <col min="13058" max="13058" width="0" style="3" hidden="1" customWidth="1"/>
    <col min="13059" max="13059" width="9.88671875" style="3" customWidth="1"/>
    <col min="13060" max="13060" width="12.44140625" style="3" customWidth="1"/>
    <col min="13061" max="13061" width="9.6640625" style="3" customWidth="1"/>
    <col min="13062" max="13062" width="10.44140625" style="3" customWidth="1"/>
    <col min="13063" max="13063" width="7.44140625" style="3" customWidth="1"/>
    <col min="13064" max="13064" width="8.6640625" style="3" customWidth="1"/>
    <col min="13065" max="13065" width="5.88671875" style="3" customWidth="1"/>
    <col min="13066" max="13068" width="5.44140625" style="3" customWidth="1"/>
    <col min="13069" max="13069" width="3.6640625" style="3" customWidth="1"/>
    <col min="13070" max="13073" width="5.44140625" style="3" customWidth="1"/>
    <col min="13074" max="13074" width="5.33203125" style="3" customWidth="1"/>
    <col min="13075" max="13075" width="14.88671875" style="3" customWidth="1"/>
    <col min="13076" max="13076" width="4.109375" style="3" customWidth="1"/>
    <col min="13077" max="13312" width="9.109375" style="3"/>
    <col min="13313" max="13313" width="4.88671875" style="3" customWidth="1"/>
    <col min="13314" max="13314" width="0" style="3" hidden="1" customWidth="1"/>
    <col min="13315" max="13315" width="9.88671875" style="3" customWidth="1"/>
    <col min="13316" max="13316" width="12.44140625" style="3" customWidth="1"/>
    <col min="13317" max="13317" width="9.6640625" style="3" customWidth="1"/>
    <col min="13318" max="13318" width="10.44140625" style="3" customWidth="1"/>
    <col min="13319" max="13319" width="7.44140625" style="3" customWidth="1"/>
    <col min="13320" max="13320" width="8.6640625" style="3" customWidth="1"/>
    <col min="13321" max="13321" width="5.88671875" style="3" customWidth="1"/>
    <col min="13322" max="13324" width="5.44140625" style="3" customWidth="1"/>
    <col min="13325" max="13325" width="3.6640625" style="3" customWidth="1"/>
    <col min="13326" max="13329" width="5.44140625" style="3" customWidth="1"/>
    <col min="13330" max="13330" width="5.33203125" style="3" customWidth="1"/>
    <col min="13331" max="13331" width="14.88671875" style="3" customWidth="1"/>
    <col min="13332" max="13332" width="4.109375" style="3" customWidth="1"/>
    <col min="13333" max="13568" width="9.109375" style="3"/>
    <col min="13569" max="13569" width="4.88671875" style="3" customWidth="1"/>
    <col min="13570" max="13570" width="0" style="3" hidden="1" customWidth="1"/>
    <col min="13571" max="13571" width="9.88671875" style="3" customWidth="1"/>
    <col min="13572" max="13572" width="12.44140625" style="3" customWidth="1"/>
    <col min="13573" max="13573" width="9.6640625" style="3" customWidth="1"/>
    <col min="13574" max="13574" width="10.44140625" style="3" customWidth="1"/>
    <col min="13575" max="13575" width="7.44140625" style="3" customWidth="1"/>
    <col min="13576" max="13576" width="8.6640625" style="3" customWidth="1"/>
    <col min="13577" max="13577" width="5.88671875" style="3" customWidth="1"/>
    <col min="13578" max="13580" width="5.44140625" style="3" customWidth="1"/>
    <col min="13581" max="13581" width="3.6640625" style="3" customWidth="1"/>
    <col min="13582" max="13585" width="5.44140625" style="3" customWidth="1"/>
    <col min="13586" max="13586" width="5.33203125" style="3" customWidth="1"/>
    <col min="13587" max="13587" width="14.88671875" style="3" customWidth="1"/>
    <col min="13588" max="13588" width="4.109375" style="3" customWidth="1"/>
    <col min="13589" max="13824" width="9.109375" style="3"/>
    <col min="13825" max="13825" width="4.88671875" style="3" customWidth="1"/>
    <col min="13826" max="13826" width="0" style="3" hidden="1" customWidth="1"/>
    <col min="13827" max="13827" width="9.88671875" style="3" customWidth="1"/>
    <col min="13828" max="13828" width="12.44140625" style="3" customWidth="1"/>
    <col min="13829" max="13829" width="9.6640625" style="3" customWidth="1"/>
    <col min="13830" max="13830" width="10.44140625" style="3" customWidth="1"/>
    <col min="13831" max="13831" width="7.44140625" style="3" customWidth="1"/>
    <col min="13832" max="13832" width="8.6640625" style="3" customWidth="1"/>
    <col min="13833" max="13833" width="5.88671875" style="3" customWidth="1"/>
    <col min="13834" max="13836" width="5.44140625" style="3" customWidth="1"/>
    <col min="13837" max="13837" width="3.6640625" style="3" customWidth="1"/>
    <col min="13838" max="13841" width="5.44140625" style="3" customWidth="1"/>
    <col min="13842" max="13842" width="5.33203125" style="3" customWidth="1"/>
    <col min="13843" max="13843" width="14.88671875" style="3" customWidth="1"/>
    <col min="13844" max="13844" width="4.109375" style="3" customWidth="1"/>
    <col min="13845" max="14080" width="9.109375" style="3"/>
    <col min="14081" max="14081" width="4.88671875" style="3" customWidth="1"/>
    <col min="14082" max="14082" width="0" style="3" hidden="1" customWidth="1"/>
    <col min="14083" max="14083" width="9.88671875" style="3" customWidth="1"/>
    <col min="14084" max="14084" width="12.44140625" style="3" customWidth="1"/>
    <col min="14085" max="14085" width="9.6640625" style="3" customWidth="1"/>
    <col min="14086" max="14086" width="10.44140625" style="3" customWidth="1"/>
    <col min="14087" max="14087" width="7.44140625" style="3" customWidth="1"/>
    <col min="14088" max="14088" width="8.6640625" style="3" customWidth="1"/>
    <col min="14089" max="14089" width="5.88671875" style="3" customWidth="1"/>
    <col min="14090" max="14092" width="5.44140625" style="3" customWidth="1"/>
    <col min="14093" max="14093" width="3.6640625" style="3" customWidth="1"/>
    <col min="14094" max="14097" width="5.44140625" style="3" customWidth="1"/>
    <col min="14098" max="14098" width="5.33203125" style="3" customWidth="1"/>
    <col min="14099" max="14099" width="14.88671875" style="3" customWidth="1"/>
    <col min="14100" max="14100" width="4.109375" style="3" customWidth="1"/>
    <col min="14101" max="14336" width="9.109375" style="3"/>
    <col min="14337" max="14337" width="4.88671875" style="3" customWidth="1"/>
    <col min="14338" max="14338" width="0" style="3" hidden="1" customWidth="1"/>
    <col min="14339" max="14339" width="9.88671875" style="3" customWidth="1"/>
    <col min="14340" max="14340" width="12.44140625" style="3" customWidth="1"/>
    <col min="14341" max="14341" width="9.6640625" style="3" customWidth="1"/>
    <col min="14342" max="14342" width="10.44140625" style="3" customWidth="1"/>
    <col min="14343" max="14343" width="7.44140625" style="3" customWidth="1"/>
    <col min="14344" max="14344" width="8.6640625" style="3" customWidth="1"/>
    <col min="14345" max="14345" width="5.88671875" style="3" customWidth="1"/>
    <col min="14346" max="14348" width="5.44140625" style="3" customWidth="1"/>
    <col min="14349" max="14349" width="3.6640625" style="3" customWidth="1"/>
    <col min="14350" max="14353" width="5.44140625" style="3" customWidth="1"/>
    <col min="14354" max="14354" width="5.33203125" style="3" customWidth="1"/>
    <col min="14355" max="14355" width="14.88671875" style="3" customWidth="1"/>
    <col min="14356" max="14356" width="4.109375" style="3" customWidth="1"/>
    <col min="14357" max="14592" width="9.109375" style="3"/>
    <col min="14593" max="14593" width="4.88671875" style="3" customWidth="1"/>
    <col min="14594" max="14594" width="0" style="3" hidden="1" customWidth="1"/>
    <col min="14595" max="14595" width="9.88671875" style="3" customWidth="1"/>
    <col min="14596" max="14596" width="12.44140625" style="3" customWidth="1"/>
    <col min="14597" max="14597" width="9.6640625" style="3" customWidth="1"/>
    <col min="14598" max="14598" width="10.44140625" style="3" customWidth="1"/>
    <col min="14599" max="14599" width="7.44140625" style="3" customWidth="1"/>
    <col min="14600" max="14600" width="8.6640625" style="3" customWidth="1"/>
    <col min="14601" max="14601" width="5.88671875" style="3" customWidth="1"/>
    <col min="14602" max="14604" width="5.44140625" style="3" customWidth="1"/>
    <col min="14605" max="14605" width="3.6640625" style="3" customWidth="1"/>
    <col min="14606" max="14609" width="5.44140625" style="3" customWidth="1"/>
    <col min="14610" max="14610" width="5.33203125" style="3" customWidth="1"/>
    <col min="14611" max="14611" width="14.88671875" style="3" customWidth="1"/>
    <col min="14612" max="14612" width="4.109375" style="3" customWidth="1"/>
    <col min="14613" max="14848" width="9.109375" style="3"/>
    <col min="14849" max="14849" width="4.88671875" style="3" customWidth="1"/>
    <col min="14850" max="14850" width="0" style="3" hidden="1" customWidth="1"/>
    <col min="14851" max="14851" width="9.88671875" style="3" customWidth="1"/>
    <col min="14852" max="14852" width="12.44140625" style="3" customWidth="1"/>
    <col min="14853" max="14853" width="9.6640625" style="3" customWidth="1"/>
    <col min="14854" max="14854" width="10.44140625" style="3" customWidth="1"/>
    <col min="14855" max="14855" width="7.44140625" style="3" customWidth="1"/>
    <col min="14856" max="14856" width="8.6640625" style="3" customWidth="1"/>
    <col min="14857" max="14857" width="5.88671875" style="3" customWidth="1"/>
    <col min="14858" max="14860" width="5.44140625" style="3" customWidth="1"/>
    <col min="14861" max="14861" width="3.6640625" style="3" customWidth="1"/>
    <col min="14862" max="14865" width="5.44140625" style="3" customWidth="1"/>
    <col min="14866" max="14866" width="5.33203125" style="3" customWidth="1"/>
    <col min="14867" max="14867" width="14.88671875" style="3" customWidth="1"/>
    <col min="14868" max="14868" width="4.109375" style="3" customWidth="1"/>
    <col min="14869" max="15104" width="9.109375" style="3"/>
    <col min="15105" max="15105" width="4.88671875" style="3" customWidth="1"/>
    <col min="15106" max="15106" width="0" style="3" hidden="1" customWidth="1"/>
    <col min="15107" max="15107" width="9.88671875" style="3" customWidth="1"/>
    <col min="15108" max="15108" width="12.44140625" style="3" customWidth="1"/>
    <col min="15109" max="15109" width="9.6640625" style="3" customWidth="1"/>
    <col min="15110" max="15110" width="10.44140625" style="3" customWidth="1"/>
    <col min="15111" max="15111" width="7.44140625" style="3" customWidth="1"/>
    <col min="15112" max="15112" width="8.6640625" style="3" customWidth="1"/>
    <col min="15113" max="15113" width="5.88671875" style="3" customWidth="1"/>
    <col min="15114" max="15116" width="5.44140625" style="3" customWidth="1"/>
    <col min="15117" max="15117" width="3.6640625" style="3" customWidth="1"/>
    <col min="15118" max="15121" width="5.44140625" style="3" customWidth="1"/>
    <col min="15122" max="15122" width="5.33203125" style="3" customWidth="1"/>
    <col min="15123" max="15123" width="14.88671875" style="3" customWidth="1"/>
    <col min="15124" max="15124" width="4.109375" style="3" customWidth="1"/>
    <col min="15125" max="15360" width="9.109375" style="3"/>
    <col min="15361" max="15361" width="4.88671875" style="3" customWidth="1"/>
    <col min="15362" max="15362" width="0" style="3" hidden="1" customWidth="1"/>
    <col min="15363" max="15363" width="9.88671875" style="3" customWidth="1"/>
    <col min="15364" max="15364" width="12.44140625" style="3" customWidth="1"/>
    <col min="15365" max="15365" width="9.6640625" style="3" customWidth="1"/>
    <col min="15366" max="15366" width="10.44140625" style="3" customWidth="1"/>
    <col min="15367" max="15367" width="7.44140625" style="3" customWidth="1"/>
    <col min="15368" max="15368" width="8.6640625" style="3" customWidth="1"/>
    <col min="15369" max="15369" width="5.88671875" style="3" customWidth="1"/>
    <col min="15370" max="15372" width="5.44140625" style="3" customWidth="1"/>
    <col min="15373" max="15373" width="3.6640625" style="3" customWidth="1"/>
    <col min="15374" max="15377" width="5.44140625" style="3" customWidth="1"/>
    <col min="15378" max="15378" width="5.33203125" style="3" customWidth="1"/>
    <col min="15379" max="15379" width="14.88671875" style="3" customWidth="1"/>
    <col min="15380" max="15380" width="4.109375" style="3" customWidth="1"/>
    <col min="15381" max="15616" width="9.109375" style="3"/>
    <col min="15617" max="15617" width="4.88671875" style="3" customWidth="1"/>
    <col min="15618" max="15618" width="0" style="3" hidden="1" customWidth="1"/>
    <col min="15619" max="15619" width="9.88671875" style="3" customWidth="1"/>
    <col min="15620" max="15620" width="12.44140625" style="3" customWidth="1"/>
    <col min="15621" max="15621" width="9.6640625" style="3" customWidth="1"/>
    <col min="15622" max="15622" width="10.44140625" style="3" customWidth="1"/>
    <col min="15623" max="15623" width="7.44140625" style="3" customWidth="1"/>
    <col min="15624" max="15624" width="8.6640625" style="3" customWidth="1"/>
    <col min="15625" max="15625" width="5.88671875" style="3" customWidth="1"/>
    <col min="15626" max="15628" width="5.44140625" style="3" customWidth="1"/>
    <col min="15629" max="15629" width="3.6640625" style="3" customWidth="1"/>
    <col min="15630" max="15633" width="5.44140625" style="3" customWidth="1"/>
    <col min="15634" max="15634" width="5.33203125" style="3" customWidth="1"/>
    <col min="15635" max="15635" width="14.88671875" style="3" customWidth="1"/>
    <col min="15636" max="15636" width="4.109375" style="3" customWidth="1"/>
    <col min="15637" max="15872" width="9.109375" style="3"/>
    <col min="15873" max="15873" width="4.88671875" style="3" customWidth="1"/>
    <col min="15874" max="15874" width="0" style="3" hidden="1" customWidth="1"/>
    <col min="15875" max="15875" width="9.88671875" style="3" customWidth="1"/>
    <col min="15876" max="15876" width="12.44140625" style="3" customWidth="1"/>
    <col min="15877" max="15877" width="9.6640625" style="3" customWidth="1"/>
    <col min="15878" max="15878" width="10.44140625" style="3" customWidth="1"/>
    <col min="15879" max="15879" width="7.44140625" style="3" customWidth="1"/>
    <col min="15880" max="15880" width="8.6640625" style="3" customWidth="1"/>
    <col min="15881" max="15881" width="5.88671875" style="3" customWidth="1"/>
    <col min="15882" max="15884" width="5.44140625" style="3" customWidth="1"/>
    <col min="15885" max="15885" width="3.6640625" style="3" customWidth="1"/>
    <col min="15886" max="15889" width="5.44140625" style="3" customWidth="1"/>
    <col min="15890" max="15890" width="5.33203125" style="3" customWidth="1"/>
    <col min="15891" max="15891" width="14.88671875" style="3" customWidth="1"/>
    <col min="15892" max="15892" width="4.109375" style="3" customWidth="1"/>
    <col min="15893" max="16128" width="9.109375" style="3"/>
    <col min="16129" max="16129" width="4.88671875" style="3" customWidth="1"/>
    <col min="16130" max="16130" width="0" style="3" hidden="1" customWidth="1"/>
    <col min="16131" max="16131" width="9.88671875" style="3" customWidth="1"/>
    <col min="16132" max="16132" width="12.44140625" style="3" customWidth="1"/>
    <col min="16133" max="16133" width="9.6640625" style="3" customWidth="1"/>
    <col min="16134" max="16134" width="10.44140625" style="3" customWidth="1"/>
    <col min="16135" max="16135" width="7.44140625" style="3" customWidth="1"/>
    <col min="16136" max="16136" width="8.6640625" style="3" customWidth="1"/>
    <col min="16137" max="16137" width="5.88671875" style="3" customWidth="1"/>
    <col min="16138" max="16140" width="5.44140625" style="3" customWidth="1"/>
    <col min="16141" max="16141" width="3.6640625" style="3" customWidth="1"/>
    <col min="16142" max="16145" width="5.44140625" style="3" customWidth="1"/>
    <col min="16146" max="16146" width="5.33203125" style="3" customWidth="1"/>
    <col min="16147" max="16147" width="14.88671875" style="3" customWidth="1"/>
    <col min="16148" max="16148" width="4.109375" style="3" customWidth="1"/>
    <col min="16149" max="16384" width="9.109375" style="3"/>
  </cols>
  <sheetData>
    <row r="1" spans="1:36" ht="21" x14ac:dyDescent="0.4">
      <c r="A1" s="44" t="s">
        <v>74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77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28</v>
      </c>
      <c r="D4" s="13"/>
      <c r="E4" s="12"/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643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ht="20.100000000000001" customHeight="1" x14ac:dyDescent="0.25">
      <c r="A7" s="32">
        <v>1</v>
      </c>
      <c r="B7" s="33"/>
      <c r="C7" s="41" t="s">
        <v>391</v>
      </c>
      <c r="D7" s="42" t="s">
        <v>420</v>
      </c>
      <c r="E7" s="43" t="s">
        <v>421</v>
      </c>
      <c r="F7" s="40" t="s">
        <v>22</v>
      </c>
      <c r="G7" s="40" t="s">
        <v>118</v>
      </c>
      <c r="H7" s="34"/>
      <c r="I7" s="47">
        <v>12</v>
      </c>
      <c r="J7" s="39">
        <v>57.53</v>
      </c>
      <c r="K7" s="39" t="s">
        <v>595</v>
      </c>
      <c r="L7" s="39">
        <v>58.45</v>
      </c>
      <c r="M7" s="35">
        <v>8</v>
      </c>
      <c r="N7" s="39">
        <v>58.97</v>
      </c>
      <c r="O7" s="39">
        <v>59.41</v>
      </c>
      <c r="P7" s="39" t="s">
        <v>595</v>
      </c>
      <c r="Q7" s="38">
        <f t="shared" ref="Q7:Q13" si="0">MAX(J7:L7,N7:P7)</f>
        <v>59.41</v>
      </c>
      <c r="R7" s="39" t="str">
        <f t="shared" ref="R7:R12" si="1">IF(ISBLANK(Q7),"",IF(Q7&lt;30,"",IF(Q7&gt;=62.5,"TSM",IF(Q7&gt;=56,"SM",IF(Q7&gt;=51,"KSM",IF(Q7&gt;=45,"I A",IF(Q7&gt;=37,"II A",IF(Q7&gt;=30,"III A"))))))))</f>
        <v>SM</v>
      </c>
      <c r="S7" s="40" t="s">
        <v>419</v>
      </c>
    </row>
    <row r="8" spans="1:36" ht="20.100000000000001" customHeight="1" x14ac:dyDescent="0.25">
      <c r="A8" s="32">
        <v>2</v>
      </c>
      <c r="B8" s="33"/>
      <c r="C8" s="41" t="s">
        <v>415</v>
      </c>
      <c r="D8" s="42" t="s">
        <v>686</v>
      </c>
      <c r="E8" s="45">
        <v>35708</v>
      </c>
      <c r="F8" s="40" t="s">
        <v>25</v>
      </c>
      <c r="G8" s="40" t="s">
        <v>149</v>
      </c>
      <c r="H8" s="34"/>
      <c r="I8" s="47">
        <v>8</v>
      </c>
      <c r="J8" s="39">
        <v>47.09</v>
      </c>
      <c r="K8" s="39">
        <v>50.24</v>
      </c>
      <c r="L8" s="39">
        <v>49.27</v>
      </c>
      <c r="M8" s="35">
        <v>7</v>
      </c>
      <c r="N8" s="39" t="s">
        <v>595</v>
      </c>
      <c r="O8" s="39" t="s">
        <v>595</v>
      </c>
      <c r="P8" s="39" t="s">
        <v>595</v>
      </c>
      <c r="Q8" s="38">
        <f t="shared" si="0"/>
        <v>50.24</v>
      </c>
      <c r="R8" s="39" t="str">
        <f t="shared" si="1"/>
        <v>I A</v>
      </c>
      <c r="S8" s="40" t="s">
        <v>396</v>
      </c>
    </row>
    <row r="9" spans="1:36" ht="20.100000000000001" customHeight="1" x14ac:dyDescent="0.25">
      <c r="A9" s="32">
        <v>3</v>
      </c>
      <c r="B9" s="33"/>
      <c r="C9" s="41" t="s">
        <v>371</v>
      </c>
      <c r="D9" s="42" t="s">
        <v>412</v>
      </c>
      <c r="E9" s="45">
        <v>35098</v>
      </c>
      <c r="F9" s="40" t="s">
        <v>25</v>
      </c>
      <c r="G9" s="40" t="s">
        <v>149</v>
      </c>
      <c r="H9" s="34"/>
      <c r="I9" s="47">
        <v>6</v>
      </c>
      <c r="J9" s="39">
        <v>50.22</v>
      </c>
      <c r="K9" s="39">
        <v>47.91</v>
      </c>
      <c r="L9" s="39" t="s">
        <v>595</v>
      </c>
      <c r="M9" s="35">
        <v>6</v>
      </c>
      <c r="N9" s="39" t="s">
        <v>595</v>
      </c>
      <c r="O9" s="39" t="s">
        <v>595</v>
      </c>
      <c r="P9" s="39" t="s">
        <v>595</v>
      </c>
      <c r="Q9" s="38">
        <f t="shared" si="0"/>
        <v>50.22</v>
      </c>
      <c r="R9" s="39" t="str">
        <f t="shared" si="1"/>
        <v>I A</v>
      </c>
      <c r="S9" s="40" t="s">
        <v>413</v>
      </c>
    </row>
    <row r="10" spans="1:36" ht="20.100000000000001" customHeight="1" x14ac:dyDescent="0.25">
      <c r="A10" s="32">
        <v>4</v>
      </c>
      <c r="B10" s="33"/>
      <c r="C10" s="41" t="s">
        <v>402</v>
      </c>
      <c r="D10" s="42" t="s">
        <v>416</v>
      </c>
      <c r="E10" s="45">
        <v>35146</v>
      </c>
      <c r="F10" s="40" t="s">
        <v>89</v>
      </c>
      <c r="G10" s="40" t="s">
        <v>149</v>
      </c>
      <c r="H10" s="34" t="s">
        <v>168</v>
      </c>
      <c r="I10" s="47">
        <v>5</v>
      </c>
      <c r="J10" s="39">
        <v>44.72</v>
      </c>
      <c r="K10" s="39">
        <v>42.94</v>
      </c>
      <c r="L10" s="39">
        <v>46.66</v>
      </c>
      <c r="M10" s="35">
        <v>5</v>
      </c>
      <c r="N10" s="39">
        <v>42.15</v>
      </c>
      <c r="O10" s="39">
        <v>44.31</v>
      </c>
      <c r="P10" s="39">
        <v>48.1</v>
      </c>
      <c r="Q10" s="38">
        <f t="shared" si="0"/>
        <v>48.1</v>
      </c>
      <c r="R10" s="39" t="str">
        <f t="shared" si="1"/>
        <v>I A</v>
      </c>
      <c r="S10" s="40" t="s">
        <v>150</v>
      </c>
    </row>
    <row r="11" spans="1:36" ht="20.100000000000001" customHeight="1" x14ac:dyDescent="0.25">
      <c r="A11" s="32">
        <v>5</v>
      </c>
      <c r="B11" s="33"/>
      <c r="C11" s="41" t="s">
        <v>309</v>
      </c>
      <c r="D11" s="42" t="s">
        <v>411</v>
      </c>
      <c r="E11" s="45">
        <v>35584</v>
      </c>
      <c r="F11" s="40" t="s">
        <v>89</v>
      </c>
      <c r="G11" s="40" t="s">
        <v>149</v>
      </c>
      <c r="H11" s="34"/>
      <c r="I11" s="47" t="s">
        <v>90</v>
      </c>
      <c r="J11" s="39">
        <v>45.53</v>
      </c>
      <c r="K11" s="39" t="s">
        <v>595</v>
      </c>
      <c r="L11" s="39" t="s">
        <v>595</v>
      </c>
      <c r="M11" s="35">
        <v>4</v>
      </c>
      <c r="N11" s="39" t="s">
        <v>595</v>
      </c>
      <c r="O11" s="39" t="s">
        <v>595</v>
      </c>
      <c r="P11" s="39" t="s">
        <v>595</v>
      </c>
      <c r="Q11" s="38">
        <f t="shared" si="0"/>
        <v>45.53</v>
      </c>
      <c r="R11" s="39" t="str">
        <f t="shared" si="1"/>
        <v>I A</v>
      </c>
      <c r="S11" s="40" t="s">
        <v>396</v>
      </c>
    </row>
    <row r="12" spans="1:36" ht="20.100000000000001" customHeight="1" x14ac:dyDescent="0.25">
      <c r="A12" s="32">
        <v>6</v>
      </c>
      <c r="B12" s="33"/>
      <c r="C12" s="41" t="s">
        <v>355</v>
      </c>
      <c r="D12" s="42" t="s">
        <v>417</v>
      </c>
      <c r="E12" s="45">
        <v>35972</v>
      </c>
      <c r="F12" s="40" t="s">
        <v>25</v>
      </c>
      <c r="G12" s="40" t="s">
        <v>149</v>
      </c>
      <c r="H12" s="34"/>
      <c r="I12" s="47">
        <v>4</v>
      </c>
      <c r="J12" s="39">
        <v>40.78</v>
      </c>
      <c r="K12" s="39">
        <v>40.25</v>
      </c>
      <c r="L12" s="39">
        <v>40.090000000000003</v>
      </c>
      <c r="M12" s="35">
        <v>3</v>
      </c>
      <c r="N12" s="39">
        <v>42.01</v>
      </c>
      <c r="O12" s="39">
        <v>42.15</v>
      </c>
      <c r="P12" s="39">
        <v>41.68</v>
      </c>
      <c r="Q12" s="38">
        <f t="shared" si="0"/>
        <v>42.15</v>
      </c>
      <c r="R12" s="39" t="str">
        <f t="shared" si="1"/>
        <v>II A</v>
      </c>
      <c r="S12" s="40" t="s">
        <v>178</v>
      </c>
    </row>
    <row r="13" spans="1:36" ht="20.100000000000001" customHeight="1" x14ac:dyDescent="0.25">
      <c r="A13" s="32">
        <v>7</v>
      </c>
      <c r="B13" s="33"/>
      <c r="C13" s="41" t="s">
        <v>422</v>
      </c>
      <c r="D13" s="42" t="s">
        <v>423</v>
      </c>
      <c r="E13" s="43" t="s">
        <v>424</v>
      </c>
      <c r="F13" s="40" t="s">
        <v>20</v>
      </c>
      <c r="G13" s="40" t="s">
        <v>133</v>
      </c>
      <c r="H13" s="34"/>
      <c r="I13" s="47">
        <v>3</v>
      </c>
      <c r="J13" s="39">
        <v>33.020000000000003</v>
      </c>
      <c r="K13" s="39" t="s">
        <v>595</v>
      </c>
      <c r="L13" s="39" t="s">
        <v>595</v>
      </c>
      <c r="M13" s="35">
        <v>2</v>
      </c>
      <c r="N13" s="39">
        <v>32.9</v>
      </c>
      <c r="O13" s="39" t="s">
        <v>595</v>
      </c>
      <c r="P13" s="39">
        <v>34.15</v>
      </c>
      <c r="Q13" s="38">
        <f t="shared" si="0"/>
        <v>34.15</v>
      </c>
      <c r="R13" s="39" t="str">
        <f>IF(ISBLANK(Q13),"",IF(Q13&lt;30,"",IF(Q13&gt;=62.5,"TSM",IF(Q13&gt;=56,"SM",IF(Q13&gt;=51,"KSM",IF(Q13&gt;=45,"I A",IF(Q13&gt;=37,"II A",IF(Q13&gt;=30,"III A"))))))))</f>
        <v>III A</v>
      </c>
      <c r="S13" s="40" t="s">
        <v>379</v>
      </c>
    </row>
    <row r="14" spans="1:36" ht="20.100000000000001" customHeight="1" x14ac:dyDescent="0.25">
      <c r="A14" s="32"/>
      <c r="B14" s="33"/>
      <c r="C14" s="41" t="s">
        <v>314</v>
      </c>
      <c r="D14" s="42" t="s">
        <v>414</v>
      </c>
      <c r="E14" s="45">
        <v>35639</v>
      </c>
      <c r="F14" s="40" t="s">
        <v>25</v>
      </c>
      <c r="G14" s="40" t="s">
        <v>149</v>
      </c>
      <c r="H14" s="34"/>
      <c r="I14" s="47"/>
      <c r="J14" s="39" t="s">
        <v>595</v>
      </c>
      <c r="K14" s="39" t="s">
        <v>595</v>
      </c>
      <c r="L14" s="39" t="s">
        <v>595</v>
      </c>
      <c r="M14" s="35">
        <v>1</v>
      </c>
      <c r="N14" s="39" t="s">
        <v>595</v>
      </c>
      <c r="O14" s="39" t="s">
        <v>595</v>
      </c>
      <c r="P14" s="39" t="s">
        <v>595</v>
      </c>
      <c r="Q14" s="38" t="s">
        <v>687</v>
      </c>
      <c r="R14" s="39"/>
      <c r="S14" s="40" t="s">
        <v>413</v>
      </c>
    </row>
    <row r="15" spans="1:36" ht="20.100000000000001" customHeight="1" x14ac:dyDescent="0.25">
      <c r="A15" s="32" t="s">
        <v>641</v>
      </c>
      <c r="B15" s="33"/>
      <c r="C15" s="41" t="s">
        <v>393</v>
      </c>
      <c r="D15" s="42" t="s">
        <v>394</v>
      </c>
      <c r="E15" s="45">
        <v>36247</v>
      </c>
      <c r="F15" s="40" t="s">
        <v>25</v>
      </c>
      <c r="G15" s="40" t="s">
        <v>149</v>
      </c>
      <c r="H15" s="34" t="s">
        <v>168</v>
      </c>
      <c r="I15" s="47" t="s">
        <v>641</v>
      </c>
      <c r="J15" s="39" t="s">
        <v>595</v>
      </c>
      <c r="K15" s="39">
        <v>34.26</v>
      </c>
      <c r="L15" s="39">
        <v>36.65</v>
      </c>
      <c r="M15" s="35"/>
      <c r="N15" s="39"/>
      <c r="O15" s="39"/>
      <c r="P15" s="39"/>
      <c r="Q15" s="38">
        <f>MAX(J15:L15,N15:P15)</f>
        <v>36.65</v>
      </c>
      <c r="R15" s="174"/>
      <c r="S15" s="40" t="s">
        <v>178</v>
      </c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AJ18"/>
  <sheetViews>
    <sheetView showZeros="0" workbookViewId="0">
      <selection activeCell="E23" sqref="E23"/>
    </sheetView>
  </sheetViews>
  <sheetFormatPr defaultColWidth="9.109375" defaultRowHeight="13.2" x14ac:dyDescent="0.25"/>
  <cols>
    <col min="1" max="1" width="4.88671875" style="3" customWidth="1"/>
    <col min="2" max="2" width="4.88671875" style="3" hidden="1" customWidth="1"/>
    <col min="3" max="3" width="9.33203125" style="3" customWidth="1"/>
    <col min="4" max="4" width="11.6640625" style="3" customWidth="1"/>
    <col min="5" max="5" width="9.109375" style="3" customWidth="1"/>
    <col min="6" max="6" width="8.88671875" style="3" customWidth="1"/>
    <col min="7" max="7" width="8.44140625" style="3" customWidth="1"/>
    <col min="8" max="8" width="10.88671875" style="3" customWidth="1"/>
    <col min="9" max="9" width="5.88671875" style="10" customWidth="1"/>
    <col min="10" max="12" width="5.44140625" style="12" customWidth="1"/>
    <col min="13" max="13" width="3.6640625" style="12" customWidth="1"/>
    <col min="14" max="16" width="5.44140625" style="12" customWidth="1"/>
    <col min="17" max="17" width="5.44140625" style="10" customWidth="1"/>
    <col min="18" max="18" width="5.33203125" style="10" customWidth="1"/>
    <col min="19" max="19" width="16.6640625" style="3" customWidth="1"/>
    <col min="20" max="20" width="4.109375" style="6" customWidth="1"/>
    <col min="21" max="256" width="9.109375" style="3"/>
    <col min="257" max="257" width="4.88671875" style="3" customWidth="1"/>
    <col min="258" max="258" width="0" style="3" hidden="1" customWidth="1"/>
    <col min="259" max="259" width="9.33203125" style="3" customWidth="1"/>
    <col min="260" max="260" width="11.6640625" style="3" customWidth="1"/>
    <col min="261" max="261" width="9.109375" style="3" customWidth="1"/>
    <col min="262" max="262" width="8.88671875" style="3" customWidth="1"/>
    <col min="263" max="263" width="8.44140625" style="3" customWidth="1"/>
    <col min="264" max="264" width="10.88671875" style="3" customWidth="1"/>
    <col min="265" max="265" width="5.88671875" style="3" customWidth="1"/>
    <col min="266" max="268" width="5.44140625" style="3" customWidth="1"/>
    <col min="269" max="269" width="3.6640625" style="3" customWidth="1"/>
    <col min="270" max="273" width="5.44140625" style="3" customWidth="1"/>
    <col min="274" max="274" width="5.33203125" style="3" customWidth="1"/>
    <col min="275" max="275" width="16.6640625" style="3" customWidth="1"/>
    <col min="276" max="276" width="4.109375" style="3" customWidth="1"/>
    <col min="277" max="512" width="9.109375" style="3"/>
    <col min="513" max="513" width="4.88671875" style="3" customWidth="1"/>
    <col min="514" max="514" width="0" style="3" hidden="1" customWidth="1"/>
    <col min="515" max="515" width="9.33203125" style="3" customWidth="1"/>
    <col min="516" max="516" width="11.6640625" style="3" customWidth="1"/>
    <col min="517" max="517" width="9.109375" style="3" customWidth="1"/>
    <col min="518" max="518" width="8.88671875" style="3" customWidth="1"/>
    <col min="519" max="519" width="8.44140625" style="3" customWidth="1"/>
    <col min="520" max="520" width="10.88671875" style="3" customWidth="1"/>
    <col min="521" max="521" width="5.88671875" style="3" customWidth="1"/>
    <col min="522" max="524" width="5.44140625" style="3" customWidth="1"/>
    <col min="525" max="525" width="3.6640625" style="3" customWidth="1"/>
    <col min="526" max="529" width="5.44140625" style="3" customWidth="1"/>
    <col min="530" max="530" width="5.33203125" style="3" customWidth="1"/>
    <col min="531" max="531" width="16.6640625" style="3" customWidth="1"/>
    <col min="532" max="532" width="4.109375" style="3" customWidth="1"/>
    <col min="533" max="768" width="9.109375" style="3"/>
    <col min="769" max="769" width="4.88671875" style="3" customWidth="1"/>
    <col min="770" max="770" width="0" style="3" hidden="1" customWidth="1"/>
    <col min="771" max="771" width="9.33203125" style="3" customWidth="1"/>
    <col min="772" max="772" width="11.6640625" style="3" customWidth="1"/>
    <col min="773" max="773" width="9.109375" style="3" customWidth="1"/>
    <col min="774" max="774" width="8.88671875" style="3" customWidth="1"/>
    <col min="775" max="775" width="8.44140625" style="3" customWidth="1"/>
    <col min="776" max="776" width="10.88671875" style="3" customWidth="1"/>
    <col min="777" max="777" width="5.88671875" style="3" customWidth="1"/>
    <col min="778" max="780" width="5.44140625" style="3" customWidth="1"/>
    <col min="781" max="781" width="3.6640625" style="3" customWidth="1"/>
    <col min="782" max="785" width="5.44140625" style="3" customWidth="1"/>
    <col min="786" max="786" width="5.33203125" style="3" customWidth="1"/>
    <col min="787" max="787" width="16.6640625" style="3" customWidth="1"/>
    <col min="788" max="788" width="4.109375" style="3" customWidth="1"/>
    <col min="789" max="1024" width="9.109375" style="3"/>
    <col min="1025" max="1025" width="4.88671875" style="3" customWidth="1"/>
    <col min="1026" max="1026" width="0" style="3" hidden="1" customWidth="1"/>
    <col min="1027" max="1027" width="9.33203125" style="3" customWidth="1"/>
    <col min="1028" max="1028" width="11.6640625" style="3" customWidth="1"/>
    <col min="1029" max="1029" width="9.109375" style="3" customWidth="1"/>
    <col min="1030" max="1030" width="8.88671875" style="3" customWidth="1"/>
    <col min="1031" max="1031" width="8.44140625" style="3" customWidth="1"/>
    <col min="1032" max="1032" width="10.88671875" style="3" customWidth="1"/>
    <col min="1033" max="1033" width="5.88671875" style="3" customWidth="1"/>
    <col min="1034" max="1036" width="5.44140625" style="3" customWidth="1"/>
    <col min="1037" max="1037" width="3.6640625" style="3" customWidth="1"/>
    <col min="1038" max="1041" width="5.44140625" style="3" customWidth="1"/>
    <col min="1042" max="1042" width="5.33203125" style="3" customWidth="1"/>
    <col min="1043" max="1043" width="16.6640625" style="3" customWidth="1"/>
    <col min="1044" max="1044" width="4.109375" style="3" customWidth="1"/>
    <col min="1045" max="1280" width="9.109375" style="3"/>
    <col min="1281" max="1281" width="4.88671875" style="3" customWidth="1"/>
    <col min="1282" max="1282" width="0" style="3" hidden="1" customWidth="1"/>
    <col min="1283" max="1283" width="9.33203125" style="3" customWidth="1"/>
    <col min="1284" max="1284" width="11.6640625" style="3" customWidth="1"/>
    <col min="1285" max="1285" width="9.109375" style="3" customWidth="1"/>
    <col min="1286" max="1286" width="8.88671875" style="3" customWidth="1"/>
    <col min="1287" max="1287" width="8.44140625" style="3" customWidth="1"/>
    <col min="1288" max="1288" width="10.88671875" style="3" customWidth="1"/>
    <col min="1289" max="1289" width="5.88671875" style="3" customWidth="1"/>
    <col min="1290" max="1292" width="5.44140625" style="3" customWidth="1"/>
    <col min="1293" max="1293" width="3.6640625" style="3" customWidth="1"/>
    <col min="1294" max="1297" width="5.44140625" style="3" customWidth="1"/>
    <col min="1298" max="1298" width="5.33203125" style="3" customWidth="1"/>
    <col min="1299" max="1299" width="16.6640625" style="3" customWidth="1"/>
    <col min="1300" max="1300" width="4.109375" style="3" customWidth="1"/>
    <col min="1301" max="1536" width="9.109375" style="3"/>
    <col min="1537" max="1537" width="4.88671875" style="3" customWidth="1"/>
    <col min="1538" max="1538" width="0" style="3" hidden="1" customWidth="1"/>
    <col min="1539" max="1539" width="9.33203125" style="3" customWidth="1"/>
    <col min="1540" max="1540" width="11.6640625" style="3" customWidth="1"/>
    <col min="1541" max="1541" width="9.109375" style="3" customWidth="1"/>
    <col min="1542" max="1542" width="8.88671875" style="3" customWidth="1"/>
    <col min="1543" max="1543" width="8.44140625" style="3" customWidth="1"/>
    <col min="1544" max="1544" width="10.88671875" style="3" customWidth="1"/>
    <col min="1545" max="1545" width="5.88671875" style="3" customWidth="1"/>
    <col min="1546" max="1548" width="5.44140625" style="3" customWidth="1"/>
    <col min="1549" max="1549" width="3.6640625" style="3" customWidth="1"/>
    <col min="1550" max="1553" width="5.44140625" style="3" customWidth="1"/>
    <col min="1554" max="1554" width="5.33203125" style="3" customWidth="1"/>
    <col min="1555" max="1555" width="16.6640625" style="3" customWidth="1"/>
    <col min="1556" max="1556" width="4.109375" style="3" customWidth="1"/>
    <col min="1557" max="1792" width="9.109375" style="3"/>
    <col min="1793" max="1793" width="4.88671875" style="3" customWidth="1"/>
    <col min="1794" max="1794" width="0" style="3" hidden="1" customWidth="1"/>
    <col min="1795" max="1795" width="9.33203125" style="3" customWidth="1"/>
    <col min="1796" max="1796" width="11.6640625" style="3" customWidth="1"/>
    <col min="1797" max="1797" width="9.109375" style="3" customWidth="1"/>
    <col min="1798" max="1798" width="8.88671875" style="3" customWidth="1"/>
    <col min="1799" max="1799" width="8.44140625" style="3" customWidth="1"/>
    <col min="1800" max="1800" width="10.88671875" style="3" customWidth="1"/>
    <col min="1801" max="1801" width="5.88671875" style="3" customWidth="1"/>
    <col min="1802" max="1804" width="5.44140625" style="3" customWidth="1"/>
    <col min="1805" max="1805" width="3.6640625" style="3" customWidth="1"/>
    <col min="1806" max="1809" width="5.44140625" style="3" customWidth="1"/>
    <col min="1810" max="1810" width="5.33203125" style="3" customWidth="1"/>
    <col min="1811" max="1811" width="16.6640625" style="3" customWidth="1"/>
    <col min="1812" max="1812" width="4.109375" style="3" customWidth="1"/>
    <col min="1813" max="2048" width="9.109375" style="3"/>
    <col min="2049" max="2049" width="4.88671875" style="3" customWidth="1"/>
    <col min="2050" max="2050" width="0" style="3" hidden="1" customWidth="1"/>
    <col min="2051" max="2051" width="9.33203125" style="3" customWidth="1"/>
    <col min="2052" max="2052" width="11.6640625" style="3" customWidth="1"/>
    <col min="2053" max="2053" width="9.109375" style="3" customWidth="1"/>
    <col min="2054" max="2054" width="8.88671875" style="3" customWidth="1"/>
    <col min="2055" max="2055" width="8.44140625" style="3" customWidth="1"/>
    <col min="2056" max="2056" width="10.88671875" style="3" customWidth="1"/>
    <col min="2057" max="2057" width="5.88671875" style="3" customWidth="1"/>
    <col min="2058" max="2060" width="5.44140625" style="3" customWidth="1"/>
    <col min="2061" max="2061" width="3.6640625" style="3" customWidth="1"/>
    <col min="2062" max="2065" width="5.44140625" style="3" customWidth="1"/>
    <col min="2066" max="2066" width="5.33203125" style="3" customWidth="1"/>
    <col min="2067" max="2067" width="16.6640625" style="3" customWidth="1"/>
    <col min="2068" max="2068" width="4.109375" style="3" customWidth="1"/>
    <col min="2069" max="2304" width="9.109375" style="3"/>
    <col min="2305" max="2305" width="4.88671875" style="3" customWidth="1"/>
    <col min="2306" max="2306" width="0" style="3" hidden="1" customWidth="1"/>
    <col min="2307" max="2307" width="9.33203125" style="3" customWidth="1"/>
    <col min="2308" max="2308" width="11.6640625" style="3" customWidth="1"/>
    <col min="2309" max="2309" width="9.109375" style="3" customWidth="1"/>
    <col min="2310" max="2310" width="8.88671875" style="3" customWidth="1"/>
    <col min="2311" max="2311" width="8.44140625" style="3" customWidth="1"/>
    <col min="2312" max="2312" width="10.88671875" style="3" customWidth="1"/>
    <col min="2313" max="2313" width="5.88671875" style="3" customWidth="1"/>
    <col min="2314" max="2316" width="5.44140625" style="3" customWidth="1"/>
    <col min="2317" max="2317" width="3.6640625" style="3" customWidth="1"/>
    <col min="2318" max="2321" width="5.44140625" style="3" customWidth="1"/>
    <col min="2322" max="2322" width="5.33203125" style="3" customWidth="1"/>
    <col min="2323" max="2323" width="16.6640625" style="3" customWidth="1"/>
    <col min="2324" max="2324" width="4.109375" style="3" customWidth="1"/>
    <col min="2325" max="2560" width="9.109375" style="3"/>
    <col min="2561" max="2561" width="4.88671875" style="3" customWidth="1"/>
    <col min="2562" max="2562" width="0" style="3" hidden="1" customWidth="1"/>
    <col min="2563" max="2563" width="9.33203125" style="3" customWidth="1"/>
    <col min="2564" max="2564" width="11.6640625" style="3" customWidth="1"/>
    <col min="2565" max="2565" width="9.109375" style="3" customWidth="1"/>
    <col min="2566" max="2566" width="8.88671875" style="3" customWidth="1"/>
    <col min="2567" max="2567" width="8.44140625" style="3" customWidth="1"/>
    <col min="2568" max="2568" width="10.88671875" style="3" customWidth="1"/>
    <col min="2569" max="2569" width="5.88671875" style="3" customWidth="1"/>
    <col min="2570" max="2572" width="5.44140625" style="3" customWidth="1"/>
    <col min="2573" max="2573" width="3.6640625" style="3" customWidth="1"/>
    <col min="2574" max="2577" width="5.44140625" style="3" customWidth="1"/>
    <col min="2578" max="2578" width="5.33203125" style="3" customWidth="1"/>
    <col min="2579" max="2579" width="16.6640625" style="3" customWidth="1"/>
    <col min="2580" max="2580" width="4.109375" style="3" customWidth="1"/>
    <col min="2581" max="2816" width="9.109375" style="3"/>
    <col min="2817" max="2817" width="4.88671875" style="3" customWidth="1"/>
    <col min="2818" max="2818" width="0" style="3" hidden="1" customWidth="1"/>
    <col min="2819" max="2819" width="9.33203125" style="3" customWidth="1"/>
    <col min="2820" max="2820" width="11.6640625" style="3" customWidth="1"/>
    <col min="2821" max="2821" width="9.109375" style="3" customWidth="1"/>
    <col min="2822" max="2822" width="8.88671875" style="3" customWidth="1"/>
    <col min="2823" max="2823" width="8.44140625" style="3" customWidth="1"/>
    <col min="2824" max="2824" width="10.88671875" style="3" customWidth="1"/>
    <col min="2825" max="2825" width="5.88671875" style="3" customWidth="1"/>
    <col min="2826" max="2828" width="5.44140625" style="3" customWidth="1"/>
    <col min="2829" max="2829" width="3.6640625" style="3" customWidth="1"/>
    <col min="2830" max="2833" width="5.44140625" style="3" customWidth="1"/>
    <col min="2834" max="2834" width="5.33203125" style="3" customWidth="1"/>
    <col min="2835" max="2835" width="16.6640625" style="3" customWidth="1"/>
    <col min="2836" max="2836" width="4.109375" style="3" customWidth="1"/>
    <col min="2837" max="3072" width="9.109375" style="3"/>
    <col min="3073" max="3073" width="4.88671875" style="3" customWidth="1"/>
    <col min="3074" max="3074" width="0" style="3" hidden="1" customWidth="1"/>
    <col min="3075" max="3075" width="9.33203125" style="3" customWidth="1"/>
    <col min="3076" max="3076" width="11.6640625" style="3" customWidth="1"/>
    <col min="3077" max="3077" width="9.109375" style="3" customWidth="1"/>
    <col min="3078" max="3078" width="8.88671875" style="3" customWidth="1"/>
    <col min="3079" max="3079" width="8.44140625" style="3" customWidth="1"/>
    <col min="3080" max="3080" width="10.88671875" style="3" customWidth="1"/>
    <col min="3081" max="3081" width="5.88671875" style="3" customWidth="1"/>
    <col min="3082" max="3084" width="5.44140625" style="3" customWidth="1"/>
    <col min="3085" max="3085" width="3.6640625" style="3" customWidth="1"/>
    <col min="3086" max="3089" width="5.44140625" style="3" customWidth="1"/>
    <col min="3090" max="3090" width="5.33203125" style="3" customWidth="1"/>
    <col min="3091" max="3091" width="16.6640625" style="3" customWidth="1"/>
    <col min="3092" max="3092" width="4.109375" style="3" customWidth="1"/>
    <col min="3093" max="3328" width="9.109375" style="3"/>
    <col min="3329" max="3329" width="4.88671875" style="3" customWidth="1"/>
    <col min="3330" max="3330" width="0" style="3" hidden="1" customWidth="1"/>
    <col min="3331" max="3331" width="9.33203125" style="3" customWidth="1"/>
    <col min="3332" max="3332" width="11.6640625" style="3" customWidth="1"/>
    <col min="3333" max="3333" width="9.109375" style="3" customWidth="1"/>
    <col min="3334" max="3334" width="8.88671875" style="3" customWidth="1"/>
    <col min="3335" max="3335" width="8.44140625" style="3" customWidth="1"/>
    <col min="3336" max="3336" width="10.88671875" style="3" customWidth="1"/>
    <col min="3337" max="3337" width="5.88671875" style="3" customWidth="1"/>
    <col min="3338" max="3340" width="5.44140625" style="3" customWidth="1"/>
    <col min="3341" max="3341" width="3.6640625" style="3" customWidth="1"/>
    <col min="3342" max="3345" width="5.44140625" style="3" customWidth="1"/>
    <col min="3346" max="3346" width="5.33203125" style="3" customWidth="1"/>
    <col min="3347" max="3347" width="16.6640625" style="3" customWidth="1"/>
    <col min="3348" max="3348" width="4.109375" style="3" customWidth="1"/>
    <col min="3349" max="3584" width="9.109375" style="3"/>
    <col min="3585" max="3585" width="4.88671875" style="3" customWidth="1"/>
    <col min="3586" max="3586" width="0" style="3" hidden="1" customWidth="1"/>
    <col min="3587" max="3587" width="9.33203125" style="3" customWidth="1"/>
    <col min="3588" max="3588" width="11.6640625" style="3" customWidth="1"/>
    <col min="3589" max="3589" width="9.109375" style="3" customWidth="1"/>
    <col min="3590" max="3590" width="8.88671875" style="3" customWidth="1"/>
    <col min="3591" max="3591" width="8.44140625" style="3" customWidth="1"/>
    <col min="3592" max="3592" width="10.88671875" style="3" customWidth="1"/>
    <col min="3593" max="3593" width="5.88671875" style="3" customWidth="1"/>
    <col min="3594" max="3596" width="5.44140625" style="3" customWidth="1"/>
    <col min="3597" max="3597" width="3.6640625" style="3" customWidth="1"/>
    <col min="3598" max="3601" width="5.44140625" style="3" customWidth="1"/>
    <col min="3602" max="3602" width="5.33203125" style="3" customWidth="1"/>
    <col min="3603" max="3603" width="16.6640625" style="3" customWidth="1"/>
    <col min="3604" max="3604" width="4.109375" style="3" customWidth="1"/>
    <col min="3605" max="3840" width="9.109375" style="3"/>
    <col min="3841" max="3841" width="4.88671875" style="3" customWidth="1"/>
    <col min="3842" max="3842" width="0" style="3" hidden="1" customWidth="1"/>
    <col min="3843" max="3843" width="9.33203125" style="3" customWidth="1"/>
    <col min="3844" max="3844" width="11.6640625" style="3" customWidth="1"/>
    <col min="3845" max="3845" width="9.109375" style="3" customWidth="1"/>
    <col min="3846" max="3846" width="8.88671875" style="3" customWidth="1"/>
    <col min="3847" max="3847" width="8.44140625" style="3" customWidth="1"/>
    <col min="3848" max="3848" width="10.88671875" style="3" customWidth="1"/>
    <col min="3849" max="3849" width="5.88671875" style="3" customWidth="1"/>
    <col min="3850" max="3852" width="5.44140625" style="3" customWidth="1"/>
    <col min="3853" max="3853" width="3.6640625" style="3" customWidth="1"/>
    <col min="3854" max="3857" width="5.44140625" style="3" customWidth="1"/>
    <col min="3858" max="3858" width="5.33203125" style="3" customWidth="1"/>
    <col min="3859" max="3859" width="16.6640625" style="3" customWidth="1"/>
    <col min="3860" max="3860" width="4.109375" style="3" customWidth="1"/>
    <col min="3861" max="4096" width="9.109375" style="3"/>
    <col min="4097" max="4097" width="4.88671875" style="3" customWidth="1"/>
    <col min="4098" max="4098" width="0" style="3" hidden="1" customWidth="1"/>
    <col min="4099" max="4099" width="9.33203125" style="3" customWidth="1"/>
    <col min="4100" max="4100" width="11.6640625" style="3" customWidth="1"/>
    <col min="4101" max="4101" width="9.109375" style="3" customWidth="1"/>
    <col min="4102" max="4102" width="8.88671875" style="3" customWidth="1"/>
    <col min="4103" max="4103" width="8.44140625" style="3" customWidth="1"/>
    <col min="4104" max="4104" width="10.88671875" style="3" customWidth="1"/>
    <col min="4105" max="4105" width="5.88671875" style="3" customWidth="1"/>
    <col min="4106" max="4108" width="5.44140625" style="3" customWidth="1"/>
    <col min="4109" max="4109" width="3.6640625" style="3" customWidth="1"/>
    <col min="4110" max="4113" width="5.44140625" style="3" customWidth="1"/>
    <col min="4114" max="4114" width="5.33203125" style="3" customWidth="1"/>
    <col min="4115" max="4115" width="16.6640625" style="3" customWidth="1"/>
    <col min="4116" max="4116" width="4.109375" style="3" customWidth="1"/>
    <col min="4117" max="4352" width="9.109375" style="3"/>
    <col min="4353" max="4353" width="4.88671875" style="3" customWidth="1"/>
    <col min="4354" max="4354" width="0" style="3" hidden="1" customWidth="1"/>
    <col min="4355" max="4355" width="9.33203125" style="3" customWidth="1"/>
    <col min="4356" max="4356" width="11.6640625" style="3" customWidth="1"/>
    <col min="4357" max="4357" width="9.109375" style="3" customWidth="1"/>
    <col min="4358" max="4358" width="8.88671875" style="3" customWidth="1"/>
    <col min="4359" max="4359" width="8.44140625" style="3" customWidth="1"/>
    <col min="4360" max="4360" width="10.88671875" style="3" customWidth="1"/>
    <col min="4361" max="4361" width="5.88671875" style="3" customWidth="1"/>
    <col min="4362" max="4364" width="5.44140625" style="3" customWidth="1"/>
    <col min="4365" max="4365" width="3.6640625" style="3" customWidth="1"/>
    <col min="4366" max="4369" width="5.44140625" style="3" customWidth="1"/>
    <col min="4370" max="4370" width="5.33203125" style="3" customWidth="1"/>
    <col min="4371" max="4371" width="16.6640625" style="3" customWidth="1"/>
    <col min="4372" max="4372" width="4.109375" style="3" customWidth="1"/>
    <col min="4373" max="4608" width="9.109375" style="3"/>
    <col min="4609" max="4609" width="4.88671875" style="3" customWidth="1"/>
    <col min="4610" max="4610" width="0" style="3" hidden="1" customWidth="1"/>
    <col min="4611" max="4611" width="9.33203125" style="3" customWidth="1"/>
    <col min="4612" max="4612" width="11.6640625" style="3" customWidth="1"/>
    <col min="4613" max="4613" width="9.109375" style="3" customWidth="1"/>
    <col min="4614" max="4614" width="8.88671875" style="3" customWidth="1"/>
    <col min="4615" max="4615" width="8.44140625" style="3" customWidth="1"/>
    <col min="4616" max="4616" width="10.88671875" style="3" customWidth="1"/>
    <col min="4617" max="4617" width="5.88671875" style="3" customWidth="1"/>
    <col min="4618" max="4620" width="5.44140625" style="3" customWidth="1"/>
    <col min="4621" max="4621" width="3.6640625" style="3" customWidth="1"/>
    <col min="4622" max="4625" width="5.44140625" style="3" customWidth="1"/>
    <col min="4626" max="4626" width="5.33203125" style="3" customWidth="1"/>
    <col min="4627" max="4627" width="16.6640625" style="3" customWidth="1"/>
    <col min="4628" max="4628" width="4.109375" style="3" customWidth="1"/>
    <col min="4629" max="4864" width="9.109375" style="3"/>
    <col min="4865" max="4865" width="4.88671875" style="3" customWidth="1"/>
    <col min="4866" max="4866" width="0" style="3" hidden="1" customWidth="1"/>
    <col min="4867" max="4867" width="9.33203125" style="3" customWidth="1"/>
    <col min="4868" max="4868" width="11.6640625" style="3" customWidth="1"/>
    <col min="4869" max="4869" width="9.109375" style="3" customWidth="1"/>
    <col min="4870" max="4870" width="8.88671875" style="3" customWidth="1"/>
    <col min="4871" max="4871" width="8.44140625" style="3" customWidth="1"/>
    <col min="4872" max="4872" width="10.88671875" style="3" customWidth="1"/>
    <col min="4873" max="4873" width="5.88671875" style="3" customWidth="1"/>
    <col min="4874" max="4876" width="5.44140625" style="3" customWidth="1"/>
    <col min="4877" max="4877" width="3.6640625" style="3" customWidth="1"/>
    <col min="4878" max="4881" width="5.44140625" style="3" customWidth="1"/>
    <col min="4882" max="4882" width="5.33203125" style="3" customWidth="1"/>
    <col min="4883" max="4883" width="16.6640625" style="3" customWidth="1"/>
    <col min="4884" max="4884" width="4.109375" style="3" customWidth="1"/>
    <col min="4885" max="5120" width="9.109375" style="3"/>
    <col min="5121" max="5121" width="4.88671875" style="3" customWidth="1"/>
    <col min="5122" max="5122" width="0" style="3" hidden="1" customWidth="1"/>
    <col min="5123" max="5123" width="9.33203125" style="3" customWidth="1"/>
    <col min="5124" max="5124" width="11.6640625" style="3" customWidth="1"/>
    <col min="5125" max="5125" width="9.109375" style="3" customWidth="1"/>
    <col min="5126" max="5126" width="8.88671875" style="3" customWidth="1"/>
    <col min="5127" max="5127" width="8.44140625" style="3" customWidth="1"/>
    <col min="5128" max="5128" width="10.88671875" style="3" customWidth="1"/>
    <col min="5129" max="5129" width="5.88671875" style="3" customWidth="1"/>
    <col min="5130" max="5132" width="5.44140625" style="3" customWidth="1"/>
    <col min="5133" max="5133" width="3.6640625" style="3" customWidth="1"/>
    <col min="5134" max="5137" width="5.44140625" style="3" customWidth="1"/>
    <col min="5138" max="5138" width="5.33203125" style="3" customWidth="1"/>
    <col min="5139" max="5139" width="16.6640625" style="3" customWidth="1"/>
    <col min="5140" max="5140" width="4.109375" style="3" customWidth="1"/>
    <col min="5141" max="5376" width="9.109375" style="3"/>
    <col min="5377" max="5377" width="4.88671875" style="3" customWidth="1"/>
    <col min="5378" max="5378" width="0" style="3" hidden="1" customWidth="1"/>
    <col min="5379" max="5379" width="9.33203125" style="3" customWidth="1"/>
    <col min="5380" max="5380" width="11.6640625" style="3" customWidth="1"/>
    <col min="5381" max="5381" width="9.109375" style="3" customWidth="1"/>
    <col min="5382" max="5382" width="8.88671875" style="3" customWidth="1"/>
    <col min="5383" max="5383" width="8.44140625" style="3" customWidth="1"/>
    <col min="5384" max="5384" width="10.88671875" style="3" customWidth="1"/>
    <col min="5385" max="5385" width="5.88671875" style="3" customWidth="1"/>
    <col min="5386" max="5388" width="5.44140625" style="3" customWidth="1"/>
    <col min="5389" max="5389" width="3.6640625" style="3" customWidth="1"/>
    <col min="5390" max="5393" width="5.44140625" style="3" customWidth="1"/>
    <col min="5394" max="5394" width="5.33203125" style="3" customWidth="1"/>
    <col min="5395" max="5395" width="16.6640625" style="3" customWidth="1"/>
    <col min="5396" max="5396" width="4.109375" style="3" customWidth="1"/>
    <col min="5397" max="5632" width="9.109375" style="3"/>
    <col min="5633" max="5633" width="4.88671875" style="3" customWidth="1"/>
    <col min="5634" max="5634" width="0" style="3" hidden="1" customWidth="1"/>
    <col min="5635" max="5635" width="9.33203125" style="3" customWidth="1"/>
    <col min="5636" max="5636" width="11.6640625" style="3" customWidth="1"/>
    <col min="5637" max="5637" width="9.109375" style="3" customWidth="1"/>
    <col min="5638" max="5638" width="8.88671875" style="3" customWidth="1"/>
    <col min="5639" max="5639" width="8.44140625" style="3" customWidth="1"/>
    <col min="5640" max="5640" width="10.88671875" style="3" customWidth="1"/>
    <col min="5641" max="5641" width="5.88671875" style="3" customWidth="1"/>
    <col min="5642" max="5644" width="5.44140625" style="3" customWidth="1"/>
    <col min="5645" max="5645" width="3.6640625" style="3" customWidth="1"/>
    <col min="5646" max="5649" width="5.44140625" style="3" customWidth="1"/>
    <col min="5650" max="5650" width="5.33203125" style="3" customWidth="1"/>
    <col min="5651" max="5651" width="16.6640625" style="3" customWidth="1"/>
    <col min="5652" max="5652" width="4.109375" style="3" customWidth="1"/>
    <col min="5653" max="5888" width="9.109375" style="3"/>
    <col min="5889" max="5889" width="4.88671875" style="3" customWidth="1"/>
    <col min="5890" max="5890" width="0" style="3" hidden="1" customWidth="1"/>
    <col min="5891" max="5891" width="9.33203125" style="3" customWidth="1"/>
    <col min="5892" max="5892" width="11.6640625" style="3" customWidth="1"/>
    <col min="5893" max="5893" width="9.109375" style="3" customWidth="1"/>
    <col min="5894" max="5894" width="8.88671875" style="3" customWidth="1"/>
    <col min="5895" max="5895" width="8.44140625" style="3" customWidth="1"/>
    <col min="5896" max="5896" width="10.88671875" style="3" customWidth="1"/>
    <col min="5897" max="5897" width="5.88671875" style="3" customWidth="1"/>
    <col min="5898" max="5900" width="5.44140625" style="3" customWidth="1"/>
    <col min="5901" max="5901" width="3.6640625" style="3" customWidth="1"/>
    <col min="5902" max="5905" width="5.44140625" style="3" customWidth="1"/>
    <col min="5906" max="5906" width="5.33203125" style="3" customWidth="1"/>
    <col min="5907" max="5907" width="16.6640625" style="3" customWidth="1"/>
    <col min="5908" max="5908" width="4.109375" style="3" customWidth="1"/>
    <col min="5909" max="6144" width="9.109375" style="3"/>
    <col min="6145" max="6145" width="4.88671875" style="3" customWidth="1"/>
    <col min="6146" max="6146" width="0" style="3" hidden="1" customWidth="1"/>
    <col min="6147" max="6147" width="9.33203125" style="3" customWidth="1"/>
    <col min="6148" max="6148" width="11.6640625" style="3" customWidth="1"/>
    <col min="6149" max="6149" width="9.109375" style="3" customWidth="1"/>
    <col min="6150" max="6150" width="8.88671875" style="3" customWidth="1"/>
    <col min="6151" max="6151" width="8.44140625" style="3" customWidth="1"/>
    <col min="6152" max="6152" width="10.88671875" style="3" customWidth="1"/>
    <col min="6153" max="6153" width="5.88671875" style="3" customWidth="1"/>
    <col min="6154" max="6156" width="5.44140625" style="3" customWidth="1"/>
    <col min="6157" max="6157" width="3.6640625" style="3" customWidth="1"/>
    <col min="6158" max="6161" width="5.44140625" style="3" customWidth="1"/>
    <col min="6162" max="6162" width="5.33203125" style="3" customWidth="1"/>
    <col min="6163" max="6163" width="16.6640625" style="3" customWidth="1"/>
    <col min="6164" max="6164" width="4.109375" style="3" customWidth="1"/>
    <col min="6165" max="6400" width="9.109375" style="3"/>
    <col min="6401" max="6401" width="4.88671875" style="3" customWidth="1"/>
    <col min="6402" max="6402" width="0" style="3" hidden="1" customWidth="1"/>
    <col min="6403" max="6403" width="9.33203125" style="3" customWidth="1"/>
    <col min="6404" max="6404" width="11.6640625" style="3" customWidth="1"/>
    <col min="6405" max="6405" width="9.109375" style="3" customWidth="1"/>
    <col min="6406" max="6406" width="8.88671875" style="3" customWidth="1"/>
    <col min="6407" max="6407" width="8.44140625" style="3" customWidth="1"/>
    <col min="6408" max="6408" width="10.88671875" style="3" customWidth="1"/>
    <col min="6409" max="6409" width="5.88671875" style="3" customWidth="1"/>
    <col min="6410" max="6412" width="5.44140625" style="3" customWidth="1"/>
    <col min="6413" max="6413" width="3.6640625" style="3" customWidth="1"/>
    <col min="6414" max="6417" width="5.44140625" style="3" customWidth="1"/>
    <col min="6418" max="6418" width="5.33203125" style="3" customWidth="1"/>
    <col min="6419" max="6419" width="16.6640625" style="3" customWidth="1"/>
    <col min="6420" max="6420" width="4.109375" style="3" customWidth="1"/>
    <col min="6421" max="6656" width="9.109375" style="3"/>
    <col min="6657" max="6657" width="4.88671875" style="3" customWidth="1"/>
    <col min="6658" max="6658" width="0" style="3" hidden="1" customWidth="1"/>
    <col min="6659" max="6659" width="9.33203125" style="3" customWidth="1"/>
    <col min="6660" max="6660" width="11.6640625" style="3" customWidth="1"/>
    <col min="6661" max="6661" width="9.109375" style="3" customWidth="1"/>
    <col min="6662" max="6662" width="8.88671875" style="3" customWidth="1"/>
    <col min="6663" max="6663" width="8.44140625" style="3" customWidth="1"/>
    <col min="6664" max="6664" width="10.88671875" style="3" customWidth="1"/>
    <col min="6665" max="6665" width="5.88671875" style="3" customWidth="1"/>
    <col min="6666" max="6668" width="5.44140625" style="3" customWidth="1"/>
    <col min="6669" max="6669" width="3.6640625" style="3" customWidth="1"/>
    <col min="6670" max="6673" width="5.44140625" style="3" customWidth="1"/>
    <col min="6674" max="6674" width="5.33203125" style="3" customWidth="1"/>
    <col min="6675" max="6675" width="16.6640625" style="3" customWidth="1"/>
    <col min="6676" max="6676" width="4.109375" style="3" customWidth="1"/>
    <col min="6677" max="6912" width="9.109375" style="3"/>
    <col min="6913" max="6913" width="4.88671875" style="3" customWidth="1"/>
    <col min="6914" max="6914" width="0" style="3" hidden="1" customWidth="1"/>
    <col min="6915" max="6915" width="9.33203125" style="3" customWidth="1"/>
    <col min="6916" max="6916" width="11.6640625" style="3" customWidth="1"/>
    <col min="6917" max="6917" width="9.109375" style="3" customWidth="1"/>
    <col min="6918" max="6918" width="8.88671875" style="3" customWidth="1"/>
    <col min="6919" max="6919" width="8.44140625" style="3" customWidth="1"/>
    <col min="6920" max="6920" width="10.88671875" style="3" customWidth="1"/>
    <col min="6921" max="6921" width="5.88671875" style="3" customWidth="1"/>
    <col min="6922" max="6924" width="5.44140625" style="3" customWidth="1"/>
    <col min="6925" max="6925" width="3.6640625" style="3" customWidth="1"/>
    <col min="6926" max="6929" width="5.44140625" style="3" customWidth="1"/>
    <col min="6930" max="6930" width="5.33203125" style="3" customWidth="1"/>
    <col min="6931" max="6931" width="16.6640625" style="3" customWidth="1"/>
    <col min="6932" max="6932" width="4.109375" style="3" customWidth="1"/>
    <col min="6933" max="7168" width="9.109375" style="3"/>
    <col min="7169" max="7169" width="4.88671875" style="3" customWidth="1"/>
    <col min="7170" max="7170" width="0" style="3" hidden="1" customWidth="1"/>
    <col min="7171" max="7171" width="9.33203125" style="3" customWidth="1"/>
    <col min="7172" max="7172" width="11.6640625" style="3" customWidth="1"/>
    <col min="7173" max="7173" width="9.109375" style="3" customWidth="1"/>
    <col min="7174" max="7174" width="8.88671875" style="3" customWidth="1"/>
    <col min="7175" max="7175" width="8.44140625" style="3" customWidth="1"/>
    <col min="7176" max="7176" width="10.88671875" style="3" customWidth="1"/>
    <col min="7177" max="7177" width="5.88671875" style="3" customWidth="1"/>
    <col min="7178" max="7180" width="5.44140625" style="3" customWidth="1"/>
    <col min="7181" max="7181" width="3.6640625" style="3" customWidth="1"/>
    <col min="7182" max="7185" width="5.44140625" style="3" customWidth="1"/>
    <col min="7186" max="7186" width="5.33203125" style="3" customWidth="1"/>
    <col min="7187" max="7187" width="16.6640625" style="3" customWidth="1"/>
    <col min="7188" max="7188" width="4.109375" style="3" customWidth="1"/>
    <col min="7189" max="7424" width="9.109375" style="3"/>
    <col min="7425" max="7425" width="4.88671875" style="3" customWidth="1"/>
    <col min="7426" max="7426" width="0" style="3" hidden="1" customWidth="1"/>
    <col min="7427" max="7427" width="9.33203125" style="3" customWidth="1"/>
    <col min="7428" max="7428" width="11.6640625" style="3" customWidth="1"/>
    <col min="7429" max="7429" width="9.109375" style="3" customWidth="1"/>
    <col min="7430" max="7430" width="8.88671875" style="3" customWidth="1"/>
    <col min="7431" max="7431" width="8.44140625" style="3" customWidth="1"/>
    <col min="7432" max="7432" width="10.88671875" style="3" customWidth="1"/>
    <col min="7433" max="7433" width="5.88671875" style="3" customWidth="1"/>
    <col min="7434" max="7436" width="5.44140625" style="3" customWidth="1"/>
    <col min="7437" max="7437" width="3.6640625" style="3" customWidth="1"/>
    <col min="7438" max="7441" width="5.44140625" style="3" customWidth="1"/>
    <col min="7442" max="7442" width="5.33203125" style="3" customWidth="1"/>
    <col min="7443" max="7443" width="16.6640625" style="3" customWidth="1"/>
    <col min="7444" max="7444" width="4.109375" style="3" customWidth="1"/>
    <col min="7445" max="7680" width="9.109375" style="3"/>
    <col min="7681" max="7681" width="4.88671875" style="3" customWidth="1"/>
    <col min="7682" max="7682" width="0" style="3" hidden="1" customWidth="1"/>
    <col min="7683" max="7683" width="9.33203125" style="3" customWidth="1"/>
    <col min="7684" max="7684" width="11.6640625" style="3" customWidth="1"/>
    <col min="7685" max="7685" width="9.109375" style="3" customWidth="1"/>
    <col min="7686" max="7686" width="8.88671875" style="3" customWidth="1"/>
    <col min="7687" max="7687" width="8.44140625" style="3" customWidth="1"/>
    <col min="7688" max="7688" width="10.88671875" style="3" customWidth="1"/>
    <col min="7689" max="7689" width="5.88671875" style="3" customWidth="1"/>
    <col min="7690" max="7692" width="5.44140625" style="3" customWidth="1"/>
    <col min="7693" max="7693" width="3.6640625" style="3" customWidth="1"/>
    <col min="7694" max="7697" width="5.44140625" style="3" customWidth="1"/>
    <col min="7698" max="7698" width="5.33203125" style="3" customWidth="1"/>
    <col min="7699" max="7699" width="16.6640625" style="3" customWidth="1"/>
    <col min="7700" max="7700" width="4.109375" style="3" customWidth="1"/>
    <col min="7701" max="7936" width="9.109375" style="3"/>
    <col min="7937" max="7937" width="4.88671875" style="3" customWidth="1"/>
    <col min="7938" max="7938" width="0" style="3" hidden="1" customWidth="1"/>
    <col min="7939" max="7939" width="9.33203125" style="3" customWidth="1"/>
    <col min="7940" max="7940" width="11.6640625" style="3" customWidth="1"/>
    <col min="7941" max="7941" width="9.109375" style="3" customWidth="1"/>
    <col min="7942" max="7942" width="8.88671875" style="3" customWidth="1"/>
    <col min="7943" max="7943" width="8.44140625" style="3" customWidth="1"/>
    <col min="7944" max="7944" width="10.88671875" style="3" customWidth="1"/>
    <col min="7945" max="7945" width="5.88671875" style="3" customWidth="1"/>
    <col min="7946" max="7948" width="5.44140625" style="3" customWidth="1"/>
    <col min="7949" max="7949" width="3.6640625" style="3" customWidth="1"/>
    <col min="7950" max="7953" width="5.44140625" style="3" customWidth="1"/>
    <col min="7954" max="7954" width="5.33203125" style="3" customWidth="1"/>
    <col min="7955" max="7955" width="16.6640625" style="3" customWidth="1"/>
    <col min="7956" max="7956" width="4.109375" style="3" customWidth="1"/>
    <col min="7957" max="8192" width="9.109375" style="3"/>
    <col min="8193" max="8193" width="4.88671875" style="3" customWidth="1"/>
    <col min="8194" max="8194" width="0" style="3" hidden="1" customWidth="1"/>
    <col min="8195" max="8195" width="9.33203125" style="3" customWidth="1"/>
    <col min="8196" max="8196" width="11.6640625" style="3" customWidth="1"/>
    <col min="8197" max="8197" width="9.109375" style="3" customWidth="1"/>
    <col min="8198" max="8198" width="8.88671875" style="3" customWidth="1"/>
    <col min="8199" max="8199" width="8.44140625" style="3" customWidth="1"/>
    <col min="8200" max="8200" width="10.88671875" style="3" customWidth="1"/>
    <col min="8201" max="8201" width="5.88671875" style="3" customWidth="1"/>
    <col min="8202" max="8204" width="5.44140625" style="3" customWidth="1"/>
    <col min="8205" max="8205" width="3.6640625" style="3" customWidth="1"/>
    <col min="8206" max="8209" width="5.44140625" style="3" customWidth="1"/>
    <col min="8210" max="8210" width="5.33203125" style="3" customWidth="1"/>
    <col min="8211" max="8211" width="16.6640625" style="3" customWidth="1"/>
    <col min="8212" max="8212" width="4.109375" style="3" customWidth="1"/>
    <col min="8213" max="8448" width="9.109375" style="3"/>
    <col min="8449" max="8449" width="4.88671875" style="3" customWidth="1"/>
    <col min="8450" max="8450" width="0" style="3" hidden="1" customWidth="1"/>
    <col min="8451" max="8451" width="9.33203125" style="3" customWidth="1"/>
    <col min="8452" max="8452" width="11.6640625" style="3" customWidth="1"/>
    <col min="8453" max="8453" width="9.109375" style="3" customWidth="1"/>
    <col min="8454" max="8454" width="8.88671875" style="3" customWidth="1"/>
    <col min="8455" max="8455" width="8.44140625" style="3" customWidth="1"/>
    <col min="8456" max="8456" width="10.88671875" style="3" customWidth="1"/>
    <col min="8457" max="8457" width="5.88671875" style="3" customWidth="1"/>
    <col min="8458" max="8460" width="5.44140625" style="3" customWidth="1"/>
    <col min="8461" max="8461" width="3.6640625" style="3" customWidth="1"/>
    <col min="8462" max="8465" width="5.44140625" style="3" customWidth="1"/>
    <col min="8466" max="8466" width="5.33203125" style="3" customWidth="1"/>
    <col min="8467" max="8467" width="16.6640625" style="3" customWidth="1"/>
    <col min="8468" max="8468" width="4.109375" style="3" customWidth="1"/>
    <col min="8469" max="8704" width="9.109375" style="3"/>
    <col min="8705" max="8705" width="4.88671875" style="3" customWidth="1"/>
    <col min="8706" max="8706" width="0" style="3" hidden="1" customWidth="1"/>
    <col min="8707" max="8707" width="9.33203125" style="3" customWidth="1"/>
    <col min="8708" max="8708" width="11.6640625" style="3" customWidth="1"/>
    <col min="8709" max="8709" width="9.109375" style="3" customWidth="1"/>
    <col min="8710" max="8710" width="8.88671875" style="3" customWidth="1"/>
    <col min="8711" max="8711" width="8.44140625" style="3" customWidth="1"/>
    <col min="8712" max="8712" width="10.88671875" style="3" customWidth="1"/>
    <col min="8713" max="8713" width="5.88671875" style="3" customWidth="1"/>
    <col min="8714" max="8716" width="5.44140625" style="3" customWidth="1"/>
    <col min="8717" max="8717" width="3.6640625" style="3" customWidth="1"/>
    <col min="8718" max="8721" width="5.44140625" style="3" customWidth="1"/>
    <col min="8722" max="8722" width="5.33203125" style="3" customWidth="1"/>
    <col min="8723" max="8723" width="16.6640625" style="3" customWidth="1"/>
    <col min="8724" max="8724" width="4.109375" style="3" customWidth="1"/>
    <col min="8725" max="8960" width="9.109375" style="3"/>
    <col min="8961" max="8961" width="4.88671875" style="3" customWidth="1"/>
    <col min="8962" max="8962" width="0" style="3" hidden="1" customWidth="1"/>
    <col min="8963" max="8963" width="9.33203125" style="3" customWidth="1"/>
    <col min="8964" max="8964" width="11.6640625" style="3" customWidth="1"/>
    <col min="8965" max="8965" width="9.109375" style="3" customWidth="1"/>
    <col min="8966" max="8966" width="8.88671875" style="3" customWidth="1"/>
    <col min="8967" max="8967" width="8.44140625" style="3" customWidth="1"/>
    <col min="8968" max="8968" width="10.88671875" style="3" customWidth="1"/>
    <col min="8969" max="8969" width="5.88671875" style="3" customWidth="1"/>
    <col min="8970" max="8972" width="5.44140625" style="3" customWidth="1"/>
    <col min="8973" max="8973" width="3.6640625" style="3" customWidth="1"/>
    <col min="8974" max="8977" width="5.44140625" style="3" customWidth="1"/>
    <col min="8978" max="8978" width="5.33203125" style="3" customWidth="1"/>
    <col min="8979" max="8979" width="16.6640625" style="3" customWidth="1"/>
    <col min="8980" max="8980" width="4.109375" style="3" customWidth="1"/>
    <col min="8981" max="9216" width="9.109375" style="3"/>
    <col min="9217" max="9217" width="4.88671875" style="3" customWidth="1"/>
    <col min="9218" max="9218" width="0" style="3" hidden="1" customWidth="1"/>
    <col min="9219" max="9219" width="9.33203125" style="3" customWidth="1"/>
    <col min="9220" max="9220" width="11.6640625" style="3" customWidth="1"/>
    <col min="9221" max="9221" width="9.109375" style="3" customWidth="1"/>
    <col min="9222" max="9222" width="8.88671875" style="3" customWidth="1"/>
    <col min="9223" max="9223" width="8.44140625" style="3" customWidth="1"/>
    <col min="9224" max="9224" width="10.88671875" style="3" customWidth="1"/>
    <col min="9225" max="9225" width="5.88671875" style="3" customWidth="1"/>
    <col min="9226" max="9228" width="5.44140625" style="3" customWidth="1"/>
    <col min="9229" max="9229" width="3.6640625" style="3" customWidth="1"/>
    <col min="9230" max="9233" width="5.44140625" style="3" customWidth="1"/>
    <col min="9234" max="9234" width="5.33203125" style="3" customWidth="1"/>
    <col min="9235" max="9235" width="16.6640625" style="3" customWidth="1"/>
    <col min="9236" max="9236" width="4.109375" style="3" customWidth="1"/>
    <col min="9237" max="9472" width="9.109375" style="3"/>
    <col min="9473" max="9473" width="4.88671875" style="3" customWidth="1"/>
    <col min="9474" max="9474" width="0" style="3" hidden="1" customWidth="1"/>
    <col min="9475" max="9475" width="9.33203125" style="3" customWidth="1"/>
    <col min="9476" max="9476" width="11.6640625" style="3" customWidth="1"/>
    <col min="9477" max="9477" width="9.109375" style="3" customWidth="1"/>
    <col min="9478" max="9478" width="8.88671875" style="3" customWidth="1"/>
    <col min="9479" max="9479" width="8.44140625" style="3" customWidth="1"/>
    <col min="9480" max="9480" width="10.88671875" style="3" customWidth="1"/>
    <col min="9481" max="9481" width="5.88671875" style="3" customWidth="1"/>
    <col min="9482" max="9484" width="5.44140625" style="3" customWidth="1"/>
    <col min="9485" max="9485" width="3.6640625" style="3" customWidth="1"/>
    <col min="9486" max="9489" width="5.44140625" style="3" customWidth="1"/>
    <col min="9490" max="9490" width="5.33203125" style="3" customWidth="1"/>
    <col min="9491" max="9491" width="16.6640625" style="3" customWidth="1"/>
    <col min="9492" max="9492" width="4.109375" style="3" customWidth="1"/>
    <col min="9493" max="9728" width="9.109375" style="3"/>
    <col min="9729" max="9729" width="4.88671875" style="3" customWidth="1"/>
    <col min="9730" max="9730" width="0" style="3" hidden="1" customWidth="1"/>
    <col min="9731" max="9731" width="9.33203125" style="3" customWidth="1"/>
    <col min="9732" max="9732" width="11.6640625" style="3" customWidth="1"/>
    <col min="9733" max="9733" width="9.109375" style="3" customWidth="1"/>
    <col min="9734" max="9734" width="8.88671875" style="3" customWidth="1"/>
    <col min="9735" max="9735" width="8.44140625" style="3" customWidth="1"/>
    <col min="9736" max="9736" width="10.88671875" style="3" customWidth="1"/>
    <col min="9737" max="9737" width="5.88671875" style="3" customWidth="1"/>
    <col min="9738" max="9740" width="5.44140625" style="3" customWidth="1"/>
    <col min="9741" max="9741" width="3.6640625" style="3" customWidth="1"/>
    <col min="9742" max="9745" width="5.44140625" style="3" customWidth="1"/>
    <col min="9746" max="9746" width="5.33203125" style="3" customWidth="1"/>
    <col min="9747" max="9747" width="16.6640625" style="3" customWidth="1"/>
    <col min="9748" max="9748" width="4.109375" style="3" customWidth="1"/>
    <col min="9749" max="9984" width="9.109375" style="3"/>
    <col min="9985" max="9985" width="4.88671875" style="3" customWidth="1"/>
    <col min="9986" max="9986" width="0" style="3" hidden="1" customWidth="1"/>
    <col min="9987" max="9987" width="9.33203125" style="3" customWidth="1"/>
    <col min="9988" max="9988" width="11.6640625" style="3" customWidth="1"/>
    <col min="9989" max="9989" width="9.109375" style="3" customWidth="1"/>
    <col min="9990" max="9990" width="8.88671875" style="3" customWidth="1"/>
    <col min="9991" max="9991" width="8.44140625" style="3" customWidth="1"/>
    <col min="9992" max="9992" width="10.88671875" style="3" customWidth="1"/>
    <col min="9993" max="9993" width="5.88671875" style="3" customWidth="1"/>
    <col min="9994" max="9996" width="5.44140625" style="3" customWidth="1"/>
    <col min="9997" max="9997" width="3.6640625" style="3" customWidth="1"/>
    <col min="9998" max="10001" width="5.44140625" style="3" customWidth="1"/>
    <col min="10002" max="10002" width="5.33203125" style="3" customWidth="1"/>
    <col min="10003" max="10003" width="16.6640625" style="3" customWidth="1"/>
    <col min="10004" max="10004" width="4.109375" style="3" customWidth="1"/>
    <col min="10005" max="10240" width="9.109375" style="3"/>
    <col min="10241" max="10241" width="4.88671875" style="3" customWidth="1"/>
    <col min="10242" max="10242" width="0" style="3" hidden="1" customWidth="1"/>
    <col min="10243" max="10243" width="9.33203125" style="3" customWidth="1"/>
    <col min="10244" max="10244" width="11.6640625" style="3" customWidth="1"/>
    <col min="10245" max="10245" width="9.109375" style="3" customWidth="1"/>
    <col min="10246" max="10246" width="8.88671875" style="3" customWidth="1"/>
    <col min="10247" max="10247" width="8.44140625" style="3" customWidth="1"/>
    <col min="10248" max="10248" width="10.88671875" style="3" customWidth="1"/>
    <col min="10249" max="10249" width="5.88671875" style="3" customWidth="1"/>
    <col min="10250" max="10252" width="5.44140625" style="3" customWidth="1"/>
    <col min="10253" max="10253" width="3.6640625" style="3" customWidth="1"/>
    <col min="10254" max="10257" width="5.44140625" style="3" customWidth="1"/>
    <col min="10258" max="10258" width="5.33203125" style="3" customWidth="1"/>
    <col min="10259" max="10259" width="16.6640625" style="3" customWidth="1"/>
    <col min="10260" max="10260" width="4.109375" style="3" customWidth="1"/>
    <col min="10261" max="10496" width="9.109375" style="3"/>
    <col min="10497" max="10497" width="4.88671875" style="3" customWidth="1"/>
    <col min="10498" max="10498" width="0" style="3" hidden="1" customWidth="1"/>
    <col min="10499" max="10499" width="9.33203125" style="3" customWidth="1"/>
    <col min="10500" max="10500" width="11.6640625" style="3" customWidth="1"/>
    <col min="10501" max="10501" width="9.109375" style="3" customWidth="1"/>
    <col min="10502" max="10502" width="8.88671875" style="3" customWidth="1"/>
    <col min="10503" max="10503" width="8.44140625" style="3" customWidth="1"/>
    <col min="10504" max="10504" width="10.88671875" style="3" customWidth="1"/>
    <col min="10505" max="10505" width="5.88671875" style="3" customWidth="1"/>
    <col min="10506" max="10508" width="5.44140625" style="3" customWidth="1"/>
    <col min="10509" max="10509" width="3.6640625" style="3" customWidth="1"/>
    <col min="10510" max="10513" width="5.44140625" style="3" customWidth="1"/>
    <col min="10514" max="10514" width="5.33203125" style="3" customWidth="1"/>
    <col min="10515" max="10515" width="16.6640625" style="3" customWidth="1"/>
    <col min="10516" max="10516" width="4.109375" style="3" customWidth="1"/>
    <col min="10517" max="10752" width="9.109375" style="3"/>
    <col min="10753" max="10753" width="4.88671875" style="3" customWidth="1"/>
    <col min="10754" max="10754" width="0" style="3" hidden="1" customWidth="1"/>
    <col min="10755" max="10755" width="9.33203125" style="3" customWidth="1"/>
    <col min="10756" max="10756" width="11.6640625" style="3" customWidth="1"/>
    <col min="10757" max="10757" width="9.109375" style="3" customWidth="1"/>
    <col min="10758" max="10758" width="8.88671875" style="3" customWidth="1"/>
    <col min="10759" max="10759" width="8.44140625" style="3" customWidth="1"/>
    <col min="10760" max="10760" width="10.88671875" style="3" customWidth="1"/>
    <col min="10761" max="10761" width="5.88671875" style="3" customWidth="1"/>
    <col min="10762" max="10764" width="5.44140625" style="3" customWidth="1"/>
    <col min="10765" max="10765" width="3.6640625" style="3" customWidth="1"/>
    <col min="10766" max="10769" width="5.44140625" style="3" customWidth="1"/>
    <col min="10770" max="10770" width="5.33203125" style="3" customWidth="1"/>
    <col min="10771" max="10771" width="16.6640625" style="3" customWidth="1"/>
    <col min="10772" max="10772" width="4.109375" style="3" customWidth="1"/>
    <col min="10773" max="11008" width="9.109375" style="3"/>
    <col min="11009" max="11009" width="4.88671875" style="3" customWidth="1"/>
    <col min="11010" max="11010" width="0" style="3" hidden="1" customWidth="1"/>
    <col min="11011" max="11011" width="9.33203125" style="3" customWidth="1"/>
    <col min="11012" max="11012" width="11.6640625" style="3" customWidth="1"/>
    <col min="11013" max="11013" width="9.109375" style="3" customWidth="1"/>
    <col min="11014" max="11014" width="8.88671875" style="3" customWidth="1"/>
    <col min="11015" max="11015" width="8.44140625" style="3" customWidth="1"/>
    <col min="11016" max="11016" width="10.88671875" style="3" customWidth="1"/>
    <col min="11017" max="11017" width="5.88671875" style="3" customWidth="1"/>
    <col min="11018" max="11020" width="5.44140625" style="3" customWidth="1"/>
    <col min="11021" max="11021" width="3.6640625" style="3" customWidth="1"/>
    <col min="11022" max="11025" width="5.44140625" style="3" customWidth="1"/>
    <col min="11026" max="11026" width="5.33203125" style="3" customWidth="1"/>
    <col min="11027" max="11027" width="16.6640625" style="3" customWidth="1"/>
    <col min="11028" max="11028" width="4.109375" style="3" customWidth="1"/>
    <col min="11029" max="11264" width="9.109375" style="3"/>
    <col min="11265" max="11265" width="4.88671875" style="3" customWidth="1"/>
    <col min="11266" max="11266" width="0" style="3" hidden="1" customWidth="1"/>
    <col min="11267" max="11267" width="9.33203125" style="3" customWidth="1"/>
    <col min="11268" max="11268" width="11.6640625" style="3" customWidth="1"/>
    <col min="11269" max="11269" width="9.109375" style="3" customWidth="1"/>
    <col min="11270" max="11270" width="8.88671875" style="3" customWidth="1"/>
    <col min="11271" max="11271" width="8.44140625" style="3" customWidth="1"/>
    <col min="11272" max="11272" width="10.88671875" style="3" customWidth="1"/>
    <col min="11273" max="11273" width="5.88671875" style="3" customWidth="1"/>
    <col min="11274" max="11276" width="5.44140625" style="3" customWidth="1"/>
    <col min="11277" max="11277" width="3.6640625" style="3" customWidth="1"/>
    <col min="11278" max="11281" width="5.44140625" style="3" customWidth="1"/>
    <col min="11282" max="11282" width="5.33203125" style="3" customWidth="1"/>
    <col min="11283" max="11283" width="16.6640625" style="3" customWidth="1"/>
    <col min="11284" max="11284" width="4.109375" style="3" customWidth="1"/>
    <col min="11285" max="11520" width="9.109375" style="3"/>
    <col min="11521" max="11521" width="4.88671875" style="3" customWidth="1"/>
    <col min="11522" max="11522" width="0" style="3" hidden="1" customWidth="1"/>
    <col min="11523" max="11523" width="9.33203125" style="3" customWidth="1"/>
    <col min="11524" max="11524" width="11.6640625" style="3" customWidth="1"/>
    <col min="11525" max="11525" width="9.109375" style="3" customWidth="1"/>
    <col min="11526" max="11526" width="8.88671875" style="3" customWidth="1"/>
    <col min="11527" max="11527" width="8.44140625" style="3" customWidth="1"/>
    <col min="11528" max="11528" width="10.88671875" style="3" customWidth="1"/>
    <col min="11529" max="11529" width="5.88671875" style="3" customWidth="1"/>
    <col min="11530" max="11532" width="5.44140625" style="3" customWidth="1"/>
    <col min="11533" max="11533" width="3.6640625" style="3" customWidth="1"/>
    <col min="11534" max="11537" width="5.44140625" style="3" customWidth="1"/>
    <col min="11538" max="11538" width="5.33203125" style="3" customWidth="1"/>
    <col min="11539" max="11539" width="16.6640625" style="3" customWidth="1"/>
    <col min="11540" max="11540" width="4.109375" style="3" customWidth="1"/>
    <col min="11541" max="11776" width="9.109375" style="3"/>
    <col min="11777" max="11777" width="4.88671875" style="3" customWidth="1"/>
    <col min="11778" max="11778" width="0" style="3" hidden="1" customWidth="1"/>
    <col min="11779" max="11779" width="9.33203125" style="3" customWidth="1"/>
    <col min="11780" max="11780" width="11.6640625" style="3" customWidth="1"/>
    <col min="11781" max="11781" width="9.109375" style="3" customWidth="1"/>
    <col min="11782" max="11782" width="8.88671875" style="3" customWidth="1"/>
    <col min="11783" max="11783" width="8.44140625" style="3" customWidth="1"/>
    <col min="11784" max="11784" width="10.88671875" style="3" customWidth="1"/>
    <col min="11785" max="11785" width="5.88671875" style="3" customWidth="1"/>
    <col min="11786" max="11788" width="5.44140625" style="3" customWidth="1"/>
    <col min="11789" max="11789" width="3.6640625" style="3" customWidth="1"/>
    <col min="11790" max="11793" width="5.44140625" style="3" customWidth="1"/>
    <col min="11794" max="11794" width="5.33203125" style="3" customWidth="1"/>
    <col min="11795" max="11795" width="16.6640625" style="3" customWidth="1"/>
    <col min="11796" max="11796" width="4.109375" style="3" customWidth="1"/>
    <col min="11797" max="12032" width="9.109375" style="3"/>
    <col min="12033" max="12033" width="4.88671875" style="3" customWidth="1"/>
    <col min="12034" max="12034" width="0" style="3" hidden="1" customWidth="1"/>
    <col min="12035" max="12035" width="9.33203125" style="3" customWidth="1"/>
    <col min="12036" max="12036" width="11.6640625" style="3" customWidth="1"/>
    <col min="12037" max="12037" width="9.109375" style="3" customWidth="1"/>
    <col min="12038" max="12038" width="8.88671875" style="3" customWidth="1"/>
    <col min="12039" max="12039" width="8.44140625" style="3" customWidth="1"/>
    <col min="12040" max="12040" width="10.88671875" style="3" customWidth="1"/>
    <col min="12041" max="12041" width="5.88671875" style="3" customWidth="1"/>
    <col min="12042" max="12044" width="5.44140625" style="3" customWidth="1"/>
    <col min="12045" max="12045" width="3.6640625" style="3" customWidth="1"/>
    <col min="12046" max="12049" width="5.44140625" style="3" customWidth="1"/>
    <col min="12050" max="12050" width="5.33203125" style="3" customWidth="1"/>
    <col min="12051" max="12051" width="16.6640625" style="3" customWidth="1"/>
    <col min="12052" max="12052" width="4.109375" style="3" customWidth="1"/>
    <col min="12053" max="12288" width="9.109375" style="3"/>
    <col min="12289" max="12289" width="4.88671875" style="3" customWidth="1"/>
    <col min="12290" max="12290" width="0" style="3" hidden="1" customWidth="1"/>
    <col min="12291" max="12291" width="9.33203125" style="3" customWidth="1"/>
    <col min="12292" max="12292" width="11.6640625" style="3" customWidth="1"/>
    <col min="12293" max="12293" width="9.109375" style="3" customWidth="1"/>
    <col min="12294" max="12294" width="8.88671875" style="3" customWidth="1"/>
    <col min="12295" max="12295" width="8.44140625" style="3" customWidth="1"/>
    <col min="12296" max="12296" width="10.88671875" style="3" customWidth="1"/>
    <col min="12297" max="12297" width="5.88671875" style="3" customWidth="1"/>
    <col min="12298" max="12300" width="5.44140625" style="3" customWidth="1"/>
    <col min="12301" max="12301" width="3.6640625" style="3" customWidth="1"/>
    <col min="12302" max="12305" width="5.44140625" style="3" customWidth="1"/>
    <col min="12306" max="12306" width="5.33203125" style="3" customWidth="1"/>
    <col min="12307" max="12307" width="16.6640625" style="3" customWidth="1"/>
    <col min="12308" max="12308" width="4.109375" style="3" customWidth="1"/>
    <col min="12309" max="12544" width="9.109375" style="3"/>
    <col min="12545" max="12545" width="4.88671875" style="3" customWidth="1"/>
    <col min="12546" max="12546" width="0" style="3" hidden="1" customWidth="1"/>
    <col min="12547" max="12547" width="9.33203125" style="3" customWidth="1"/>
    <col min="12548" max="12548" width="11.6640625" style="3" customWidth="1"/>
    <col min="12549" max="12549" width="9.109375" style="3" customWidth="1"/>
    <col min="12550" max="12550" width="8.88671875" style="3" customWidth="1"/>
    <col min="12551" max="12551" width="8.44140625" style="3" customWidth="1"/>
    <col min="12552" max="12552" width="10.88671875" style="3" customWidth="1"/>
    <col min="12553" max="12553" width="5.88671875" style="3" customWidth="1"/>
    <col min="12554" max="12556" width="5.44140625" style="3" customWidth="1"/>
    <col min="12557" max="12557" width="3.6640625" style="3" customWidth="1"/>
    <col min="12558" max="12561" width="5.44140625" style="3" customWidth="1"/>
    <col min="12562" max="12562" width="5.33203125" style="3" customWidth="1"/>
    <col min="12563" max="12563" width="16.6640625" style="3" customWidth="1"/>
    <col min="12564" max="12564" width="4.109375" style="3" customWidth="1"/>
    <col min="12565" max="12800" width="9.109375" style="3"/>
    <col min="12801" max="12801" width="4.88671875" style="3" customWidth="1"/>
    <col min="12802" max="12802" width="0" style="3" hidden="1" customWidth="1"/>
    <col min="12803" max="12803" width="9.33203125" style="3" customWidth="1"/>
    <col min="12804" max="12804" width="11.6640625" style="3" customWidth="1"/>
    <col min="12805" max="12805" width="9.109375" style="3" customWidth="1"/>
    <col min="12806" max="12806" width="8.88671875" style="3" customWidth="1"/>
    <col min="12807" max="12807" width="8.44140625" style="3" customWidth="1"/>
    <col min="12808" max="12808" width="10.88671875" style="3" customWidth="1"/>
    <col min="12809" max="12809" width="5.88671875" style="3" customWidth="1"/>
    <col min="12810" max="12812" width="5.44140625" style="3" customWidth="1"/>
    <col min="12813" max="12813" width="3.6640625" style="3" customWidth="1"/>
    <col min="12814" max="12817" width="5.44140625" style="3" customWidth="1"/>
    <col min="12818" max="12818" width="5.33203125" style="3" customWidth="1"/>
    <col min="12819" max="12819" width="16.6640625" style="3" customWidth="1"/>
    <col min="12820" max="12820" width="4.109375" style="3" customWidth="1"/>
    <col min="12821" max="13056" width="9.109375" style="3"/>
    <col min="13057" max="13057" width="4.88671875" style="3" customWidth="1"/>
    <col min="13058" max="13058" width="0" style="3" hidden="1" customWidth="1"/>
    <col min="13059" max="13059" width="9.33203125" style="3" customWidth="1"/>
    <col min="13060" max="13060" width="11.6640625" style="3" customWidth="1"/>
    <col min="13061" max="13061" width="9.109375" style="3" customWidth="1"/>
    <col min="13062" max="13062" width="8.88671875" style="3" customWidth="1"/>
    <col min="13063" max="13063" width="8.44140625" style="3" customWidth="1"/>
    <col min="13064" max="13064" width="10.88671875" style="3" customWidth="1"/>
    <col min="13065" max="13065" width="5.88671875" style="3" customWidth="1"/>
    <col min="13066" max="13068" width="5.44140625" style="3" customWidth="1"/>
    <col min="13069" max="13069" width="3.6640625" style="3" customWidth="1"/>
    <col min="13070" max="13073" width="5.44140625" style="3" customWidth="1"/>
    <col min="13074" max="13074" width="5.33203125" style="3" customWidth="1"/>
    <col min="13075" max="13075" width="16.6640625" style="3" customWidth="1"/>
    <col min="13076" max="13076" width="4.109375" style="3" customWidth="1"/>
    <col min="13077" max="13312" width="9.109375" style="3"/>
    <col min="13313" max="13313" width="4.88671875" style="3" customWidth="1"/>
    <col min="13314" max="13314" width="0" style="3" hidden="1" customWidth="1"/>
    <col min="13315" max="13315" width="9.33203125" style="3" customWidth="1"/>
    <col min="13316" max="13316" width="11.6640625" style="3" customWidth="1"/>
    <col min="13317" max="13317" width="9.109375" style="3" customWidth="1"/>
    <col min="13318" max="13318" width="8.88671875" style="3" customWidth="1"/>
    <col min="13319" max="13319" width="8.44140625" style="3" customWidth="1"/>
    <col min="13320" max="13320" width="10.88671875" style="3" customWidth="1"/>
    <col min="13321" max="13321" width="5.88671875" style="3" customWidth="1"/>
    <col min="13322" max="13324" width="5.44140625" style="3" customWidth="1"/>
    <col min="13325" max="13325" width="3.6640625" style="3" customWidth="1"/>
    <col min="13326" max="13329" width="5.44140625" style="3" customWidth="1"/>
    <col min="13330" max="13330" width="5.33203125" style="3" customWidth="1"/>
    <col min="13331" max="13331" width="16.6640625" style="3" customWidth="1"/>
    <col min="13332" max="13332" width="4.109375" style="3" customWidth="1"/>
    <col min="13333" max="13568" width="9.109375" style="3"/>
    <col min="13569" max="13569" width="4.88671875" style="3" customWidth="1"/>
    <col min="13570" max="13570" width="0" style="3" hidden="1" customWidth="1"/>
    <col min="13571" max="13571" width="9.33203125" style="3" customWidth="1"/>
    <col min="13572" max="13572" width="11.6640625" style="3" customWidth="1"/>
    <col min="13573" max="13573" width="9.109375" style="3" customWidth="1"/>
    <col min="13574" max="13574" width="8.88671875" style="3" customWidth="1"/>
    <col min="13575" max="13575" width="8.44140625" style="3" customWidth="1"/>
    <col min="13576" max="13576" width="10.88671875" style="3" customWidth="1"/>
    <col min="13577" max="13577" width="5.88671875" style="3" customWidth="1"/>
    <col min="13578" max="13580" width="5.44140625" style="3" customWidth="1"/>
    <col min="13581" max="13581" width="3.6640625" style="3" customWidth="1"/>
    <col min="13582" max="13585" width="5.44140625" style="3" customWidth="1"/>
    <col min="13586" max="13586" width="5.33203125" style="3" customWidth="1"/>
    <col min="13587" max="13587" width="16.6640625" style="3" customWidth="1"/>
    <col min="13588" max="13588" width="4.109375" style="3" customWidth="1"/>
    <col min="13589" max="13824" width="9.109375" style="3"/>
    <col min="13825" max="13825" width="4.88671875" style="3" customWidth="1"/>
    <col min="13826" max="13826" width="0" style="3" hidden="1" customWidth="1"/>
    <col min="13827" max="13827" width="9.33203125" style="3" customWidth="1"/>
    <col min="13828" max="13828" width="11.6640625" style="3" customWidth="1"/>
    <col min="13829" max="13829" width="9.109375" style="3" customWidth="1"/>
    <col min="13830" max="13830" width="8.88671875" style="3" customWidth="1"/>
    <col min="13831" max="13831" width="8.44140625" style="3" customWidth="1"/>
    <col min="13832" max="13832" width="10.88671875" style="3" customWidth="1"/>
    <col min="13833" max="13833" width="5.88671875" style="3" customWidth="1"/>
    <col min="13834" max="13836" width="5.44140625" style="3" customWidth="1"/>
    <col min="13837" max="13837" width="3.6640625" style="3" customWidth="1"/>
    <col min="13838" max="13841" width="5.44140625" style="3" customWidth="1"/>
    <col min="13842" max="13842" width="5.33203125" style="3" customWidth="1"/>
    <col min="13843" max="13843" width="16.6640625" style="3" customWidth="1"/>
    <col min="13844" max="13844" width="4.109375" style="3" customWidth="1"/>
    <col min="13845" max="14080" width="9.109375" style="3"/>
    <col min="14081" max="14081" width="4.88671875" style="3" customWidth="1"/>
    <col min="14082" max="14082" width="0" style="3" hidden="1" customWidth="1"/>
    <col min="14083" max="14083" width="9.33203125" style="3" customWidth="1"/>
    <col min="14084" max="14084" width="11.6640625" style="3" customWidth="1"/>
    <col min="14085" max="14085" width="9.109375" style="3" customWidth="1"/>
    <col min="14086" max="14086" width="8.88671875" style="3" customWidth="1"/>
    <col min="14087" max="14087" width="8.44140625" style="3" customWidth="1"/>
    <col min="14088" max="14088" width="10.88671875" style="3" customWidth="1"/>
    <col min="14089" max="14089" width="5.88671875" style="3" customWidth="1"/>
    <col min="14090" max="14092" width="5.44140625" style="3" customWidth="1"/>
    <col min="14093" max="14093" width="3.6640625" style="3" customWidth="1"/>
    <col min="14094" max="14097" width="5.44140625" style="3" customWidth="1"/>
    <col min="14098" max="14098" width="5.33203125" style="3" customWidth="1"/>
    <col min="14099" max="14099" width="16.6640625" style="3" customWidth="1"/>
    <col min="14100" max="14100" width="4.109375" style="3" customWidth="1"/>
    <col min="14101" max="14336" width="9.109375" style="3"/>
    <col min="14337" max="14337" width="4.88671875" style="3" customWidth="1"/>
    <col min="14338" max="14338" width="0" style="3" hidden="1" customWidth="1"/>
    <col min="14339" max="14339" width="9.33203125" style="3" customWidth="1"/>
    <col min="14340" max="14340" width="11.6640625" style="3" customWidth="1"/>
    <col min="14341" max="14341" width="9.109375" style="3" customWidth="1"/>
    <col min="14342" max="14342" width="8.88671875" style="3" customWidth="1"/>
    <col min="14343" max="14343" width="8.44140625" style="3" customWidth="1"/>
    <col min="14344" max="14344" width="10.88671875" style="3" customWidth="1"/>
    <col min="14345" max="14345" width="5.88671875" style="3" customWidth="1"/>
    <col min="14346" max="14348" width="5.44140625" style="3" customWidth="1"/>
    <col min="14349" max="14349" width="3.6640625" style="3" customWidth="1"/>
    <col min="14350" max="14353" width="5.44140625" style="3" customWidth="1"/>
    <col min="14354" max="14354" width="5.33203125" style="3" customWidth="1"/>
    <col min="14355" max="14355" width="16.6640625" style="3" customWidth="1"/>
    <col min="14356" max="14356" width="4.109375" style="3" customWidth="1"/>
    <col min="14357" max="14592" width="9.109375" style="3"/>
    <col min="14593" max="14593" width="4.88671875" style="3" customWidth="1"/>
    <col min="14594" max="14594" width="0" style="3" hidden="1" customWidth="1"/>
    <col min="14595" max="14595" width="9.33203125" style="3" customWidth="1"/>
    <col min="14596" max="14596" width="11.6640625" style="3" customWidth="1"/>
    <col min="14597" max="14597" width="9.109375" style="3" customWidth="1"/>
    <col min="14598" max="14598" width="8.88671875" style="3" customWidth="1"/>
    <col min="14599" max="14599" width="8.44140625" style="3" customWidth="1"/>
    <col min="14600" max="14600" width="10.88671875" style="3" customWidth="1"/>
    <col min="14601" max="14601" width="5.88671875" style="3" customWidth="1"/>
    <col min="14602" max="14604" width="5.44140625" style="3" customWidth="1"/>
    <col min="14605" max="14605" width="3.6640625" style="3" customWidth="1"/>
    <col min="14606" max="14609" width="5.44140625" style="3" customWidth="1"/>
    <col min="14610" max="14610" width="5.33203125" style="3" customWidth="1"/>
    <col min="14611" max="14611" width="16.6640625" style="3" customWidth="1"/>
    <col min="14612" max="14612" width="4.109375" style="3" customWidth="1"/>
    <col min="14613" max="14848" width="9.109375" style="3"/>
    <col min="14849" max="14849" width="4.88671875" style="3" customWidth="1"/>
    <col min="14850" max="14850" width="0" style="3" hidden="1" customWidth="1"/>
    <col min="14851" max="14851" width="9.33203125" style="3" customWidth="1"/>
    <col min="14852" max="14852" width="11.6640625" style="3" customWidth="1"/>
    <col min="14853" max="14853" width="9.109375" style="3" customWidth="1"/>
    <col min="14854" max="14854" width="8.88671875" style="3" customWidth="1"/>
    <col min="14855" max="14855" width="8.44140625" style="3" customWidth="1"/>
    <col min="14856" max="14856" width="10.88671875" style="3" customWidth="1"/>
    <col min="14857" max="14857" width="5.88671875" style="3" customWidth="1"/>
    <col min="14858" max="14860" width="5.44140625" style="3" customWidth="1"/>
    <col min="14861" max="14861" width="3.6640625" style="3" customWidth="1"/>
    <col min="14862" max="14865" width="5.44140625" style="3" customWidth="1"/>
    <col min="14866" max="14866" width="5.33203125" style="3" customWidth="1"/>
    <col min="14867" max="14867" width="16.6640625" style="3" customWidth="1"/>
    <col min="14868" max="14868" width="4.109375" style="3" customWidth="1"/>
    <col min="14869" max="15104" width="9.109375" style="3"/>
    <col min="15105" max="15105" width="4.88671875" style="3" customWidth="1"/>
    <col min="15106" max="15106" width="0" style="3" hidden="1" customWidth="1"/>
    <col min="15107" max="15107" width="9.33203125" style="3" customWidth="1"/>
    <col min="15108" max="15108" width="11.6640625" style="3" customWidth="1"/>
    <col min="15109" max="15109" width="9.109375" style="3" customWidth="1"/>
    <col min="15110" max="15110" width="8.88671875" style="3" customWidth="1"/>
    <col min="15111" max="15111" width="8.44140625" style="3" customWidth="1"/>
    <col min="15112" max="15112" width="10.88671875" style="3" customWidth="1"/>
    <col min="15113" max="15113" width="5.88671875" style="3" customWidth="1"/>
    <col min="15114" max="15116" width="5.44140625" style="3" customWidth="1"/>
    <col min="15117" max="15117" width="3.6640625" style="3" customWidth="1"/>
    <col min="15118" max="15121" width="5.44140625" style="3" customWidth="1"/>
    <col min="15122" max="15122" width="5.33203125" style="3" customWidth="1"/>
    <col min="15123" max="15123" width="16.6640625" style="3" customWidth="1"/>
    <col min="15124" max="15124" width="4.109375" style="3" customWidth="1"/>
    <col min="15125" max="15360" width="9.109375" style="3"/>
    <col min="15361" max="15361" width="4.88671875" style="3" customWidth="1"/>
    <col min="15362" max="15362" width="0" style="3" hidden="1" customWidth="1"/>
    <col min="15363" max="15363" width="9.33203125" style="3" customWidth="1"/>
    <col min="15364" max="15364" width="11.6640625" style="3" customWidth="1"/>
    <col min="15365" max="15365" width="9.109375" style="3" customWidth="1"/>
    <col min="15366" max="15366" width="8.88671875" style="3" customWidth="1"/>
    <col min="15367" max="15367" width="8.44140625" style="3" customWidth="1"/>
    <col min="15368" max="15368" width="10.88671875" style="3" customWidth="1"/>
    <col min="15369" max="15369" width="5.88671875" style="3" customWidth="1"/>
    <col min="15370" max="15372" width="5.44140625" style="3" customWidth="1"/>
    <col min="15373" max="15373" width="3.6640625" style="3" customWidth="1"/>
    <col min="15374" max="15377" width="5.44140625" style="3" customWidth="1"/>
    <col min="15378" max="15378" width="5.33203125" style="3" customWidth="1"/>
    <col min="15379" max="15379" width="16.6640625" style="3" customWidth="1"/>
    <col min="15380" max="15380" width="4.109375" style="3" customWidth="1"/>
    <col min="15381" max="15616" width="9.109375" style="3"/>
    <col min="15617" max="15617" width="4.88671875" style="3" customWidth="1"/>
    <col min="15618" max="15618" width="0" style="3" hidden="1" customWidth="1"/>
    <col min="15619" max="15619" width="9.33203125" style="3" customWidth="1"/>
    <col min="15620" max="15620" width="11.6640625" style="3" customWidth="1"/>
    <col min="15621" max="15621" width="9.109375" style="3" customWidth="1"/>
    <col min="15622" max="15622" width="8.88671875" style="3" customWidth="1"/>
    <col min="15623" max="15623" width="8.44140625" style="3" customWidth="1"/>
    <col min="15624" max="15624" width="10.88671875" style="3" customWidth="1"/>
    <col min="15625" max="15625" width="5.88671875" style="3" customWidth="1"/>
    <col min="15626" max="15628" width="5.44140625" style="3" customWidth="1"/>
    <col min="15629" max="15629" width="3.6640625" style="3" customWidth="1"/>
    <col min="15630" max="15633" width="5.44140625" style="3" customWidth="1"/>
    <col min="15634" max="15634" width="5.33203125" style="3" customWidth="1"/>
    <col min="15635" max="15635" width="16.6640625" style="3" customWidth="1"/>
    <col min="15636" max="15636" width="4.109375" style="3" customWidth="1"/>
    <col min="15637" max="15872" width="9.109375" style="3"/>
    <col min="15873" max="15873" width="4.88671875" style="3" customWidth="1"/>
    <col min="15874" max="15874" width="0" style="3" hidden="1" customWidth="1"/>
    <col min="15875" max="15875" width="9.33203125" style="3" customWidth="1"/>
    <col min="15876" max="15876" width="11.6640625" style="3" customWidth="1"/>
    <col min="15877" max="15877" width="9.109375" style="3" customWidth="1"/>
    <col min="15878" max="15878" width="8.88671875" style="3" customWidth="1"/>
    <col min="15879" max="15879" width="8.44140625" style="3" customWidth="1"/>
    <col min="15880" max="15880" width="10.88671875" style="3" customWidth="1"/>
    <col min="15881" max="15881" width="5.88671875" style="3" customWidth="1"/>
    <col min="15882" max="15884" width="5.44140625" style="3" customWidth="1"/>
    <col min="15885" max="15885" width="3.6640625" style="3" customWidth="1"/>
    <col min="15886" max="15889" width="5.44140625" style="3" customWidth="1"/>
    <col min="15890" max="15890" width="5.33203125" style="3" customWidth="1"/>
    <col min="15891" max="15891" width="16.6640625" style="3" customWidth="1"/>
    <col min="15892" max="15892" width="4.109375" style="3" customWidth="1"/>
    <col min="15893" max="16128" width="9.109375" style="3"/>
    <col min="16129" max="16129" width="4.88671875" style="3" customWidth="1"/>
    <col min="16130" max="16130" width="0" style="3" hidden="1" customWidth="1"/>
    <col min="16131" max="16131" width="9.33203125" style="3" customWidth="1"/>
    <col min="16132" max="16132" width="11.6640625" style="3" customWidth="1"/>
    <col min="16133" max="16133" width="9.109375" style="3" customWidth="1"/>
    <col min="16134" max="16134" width="8.88671875" style="3" customWidth="1"/>
    <col min="16135" max="16135" width="8.44140625" style="3" customWidth="1"/>
    <col min="16136" max="16136" width="10.88671875" style="3" customWidth="1"/>
    <col min="16137" max="16137" width="5.88671875" style="3" customWidth="1"/>
    <col min="16138" max="16140" width="5.44140625" style="3" customWidth="1"/>
    <col min="16141" max="16141" width="3.6640625" style="3" customWidth="1"/>
    <col min="16142" max="16145" width="5.44140625" style="3" customWidth="1"/>
    <col min="16146" max="16146" width="5.33203125" style="3" customWidth="1"/>
    <col min="16147" max="16147" width="16.6640625" style="3" customWidth="1"/>
    <col min="16148" max="16148" width="4.109375" style="3" customWidth="1"/>
    <col min="16149" max="16384" width="9.109375" style="3"/>
  </cols>
  <sheetData>
    <row r="1" spans="1:36" ht="21" x14ac:dyDescent="0.4">
      <c r="A1" s="44" t="s">
        <v>75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77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29</v>
      </c>
      <c r="D4" s="13"/>
      <c r="E4" s="12"/>
      <c r="G4" s="179" t="s">
        <v>30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3.1" customHeight="1" thickBot="1" x14ac:dyDescent="0.35">
      <c r="A6" s="18" t="s">
        <v>643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ht="20.100000000000001" customHeight="1" x14ac:dyDescent="0.25">
      <c r="A7" s="32">
        <v>1</v>
      </c>
      <c r="B7" s="33"/>
      <c r="C7" s="41" t="s">
        <v>367</v>
      </c>
      <c r="D7" s="42" t="s">
        <v>364</v>
      </c>
      <c r="E7" s="45" t="s">
        <v>401</v>
      </c>
      <c r="F7" s="40" t="s">
        <v>22</v>
      </c>
      <c r="G7" s="40" t="s">
        <v>118</v>
      </c>
      <c r="H7" s="34"/>
      <c r="I7" s="47">
        <v>12</v>
      </c>
      <c r="J7" s="39">
        <v>50.64</v>
      </c>
      <c r="K7" s="39" t="s">
        <v>595</v>
      </c>
      <c r="L7" s="39">
        <v>53.85</v>
      </c>
      <c r="M7" s="35">
        <v>8</v>
      </c>
      <c r="N7" s="39" t="s">
        <v>595</v>
      </c>
      <c r="O7" s="39" t="s">
        <v>595</v>
      </c>
      <c r="P7" s="39">
        <v>51.95</v>
      </c>
      <c r="Q7" s="38">
        <f t="shared" ref="Q7:Q18" si="0">MAX(J7:L7,N7:P7)</f>
        <v>53.85</v>
      </c>
      <c r="R7" s="174" t="s">
        <v>644</v>
      </c>
      <c r="S7" s="40" t="s">
        <v>366</v>
      </c>
    </row>
    <row r="8" spans="1:36" ht="20.100000000000001" customHeight="1" x14ac:dyDescent="0.25">
      <c r="A8" s="32">
        <v>2</v>
      </c>
      <c r="B8" s="33"/>
      <c r="C8" s="41" t="s">
        <v>383</v>
      </c>
      <c r="D8" s="42" t="s">
        <v>400</v>
      </c>
      <c r="E8" s="45">
        <v>36820</v>
      </c>
      <c r="F8" s="40" t="s">
        <v>356</v>
      </c>
      <c r="G8" s="40" t="s">
        <v>357</v>
      </c>
      <c r="H8" s="34"/>
      <c r="I8" s="47">
        <v>8</v>
      </c>
      <c r="J8" s="39">
        <v>46.38</v>
      </c>
      <c r="K8" s="39">
        <v>44.66</v>
      </c>
      <c r="L8" s="39">
        <v>47.54</v>
      </c>
      <c r="M8" s="35">
        <v>7</v>
      </c>
      <c r="N8" s="39">
        <v>46.41</v>
      </c>
      <c r="O8" s="39" t="s">
        <v>595</v>
      </c>
      <c r="P8" s="39">
        <v>47.07</v>
      </c>
      <c r="Q8" s="38">
        <f t="shared" si="0"/>
        <v>47.54</v>
      </c>
      <c r="R8" s="174" t="s">
        <v>597</v>
      </c>
      <c r="S8" s="40" t="s">
        <v>358</v>
      </c>
    </row>
    <row r="9" spans="1:36" ht="20.100000000000001" customHeight="1" x14ac:dyDescent="0.25">
      <c r="A9" s="32">
        <v>3</v>
      </c>
      <c r="B9" s="33"/>
      <c r="C9" s="41" t="s">
        <v>405</v>
      </c>
      <c r="D9" s="42" t="s">
        <v>406</v>
      </c>
      <c r="E9" s="45" t="s">
        <v>407</v>
      </c>
      <c r="F9" s="40" t="s">
        <v>20</v>
      </c>
      <c r="G9" s="40" t="s">
        <v>133</v>
      </c>
      <c r="H9" s="34" t="s">
        <v>374</v>
      </c>
      <c r="I9" s="47">
        <v>6</v>
      </c>
      <c r="J9" s="39" t="s">
        <v>595</v>
      </c>
      <c r="K9" s="39">
        <v>42.14</v>
      </c>
      <c r="L9" s="39" t="s">
        <v>595</v>
      </c>
      <c r="M9" s="35">
        <v>5</v>
      </c>
      <c r="N9" s="39">
        <v>42.38</v>
      </c>
      <c r="O9" s="39">
        <v>45.93</v>
      </c>
      <c r="P9" s="39">
        <v>47.19</v>
      </c>
      <c r="Q9" s="38">
        <f t="shared" si="0"/>
        <v>47.19</v>
      </c>
      <c r="R9" s="174" t="s">
        <v>597</v>
      </c>
      <c r="S9" s="40" t="s">
        <v>375</v>
      </c>
    </row>
    <row r="10" spans="1:36" ht="20.100000000000001" customHeight="1" x14ac:dyDescent="0.25">
      <c r="A10" s="32">
        <v>4</v>
      </c>
      <c r="B10" s="33"/>
      <c r="C10" s="41" t="s">
        <v>373</v>
      </c>
      <c r="D10" s="42" t="s">
        <v>389</v>
      </c>
      <c r="E10" s="45" t="s">
        <v>390</v>
      </c>
      <c r="F10" s="40" t="s">
        <v>34</v>
      </c>
      <c r="G10" s="40" t="s">
        <v>312</v>
      </c>
      <c r="H10" s="34"/>
      <c r="I10" s="47">
        <v>5</v>
      </c>
      <c r="J10" s="39">
        <v>39.32</v>
      </c>
      <c r="K10" s="39">
        <v>42.22</v>
      </c>
      <c r="L10" s="39">
        <v>42.1</v>
      </c>
      <c r="M10" s="35">
        <v>6</v>
      </c>
      <c r="N10" s="39">
        <v>42.31</v>
      </c>
      <c r="O10" s="39">
        <v>43.42</v>
      </c>
      <c r="P10" s="39" t="s">
        <v>595</v>
      </c>
      <c r="Q10" s="38">
        <f t="shared" si="0"/>
        <v>43.42</v>
      </c>
      <c r="R10" s="174" t="s">
        <v>597</v>
      </c>
      <c r="S10" s="40" t="s">
        <v>313</v>
      </c>
    </row>
    <row r="11" spans="1:36" ht="20.100000000000001" customHeight="1" x14ac:dyDescent="0.25">
      <c r="A11" s="32">
        <v>5</v>
      </c>
      <c r="B11" s="33"/>
      <c r="C11" s="41" t="s">
        <v>402</v>
      </c>
      <c r="D11" s="42" t="s">
        <v>403</v>
      </c>
      <c r="E11" s="45" t="s">
        <v>404</v>
      </c>
      <c r="F11" s="40" t="s">
        <v>20</v>
      </c>
      <c r="G11" s="40" t="s">
        <v>133</v>
      </c>
      <c r="H11" s="34" t="s">
        <v>374</v>
      </c>
      <c r="I11" s="47">
        <v>4</v>
      </c>
      <c r="J11" s="39" t="s">
        <v>595</v>
      </c>
      <c r="K11" s="39">
        <v>40.89</v>
      </c>
      <c r="L11" s="39" t="s">
        <v>595</v>
      </c>
      <c r="M11" s="35">
        <v>4</v>
      </c>
      <c r="N11" s="39">
        <v>41.73</v>
      </c>
      <c r="O11" s="39" t="s">
        <v>595</v>
      </c>
      <c r="P11" s="39" t="s">
        <v>595</v>
      </c>
      <c r="Q11" s="38">
        <f t="shared" si="0"/>
        <v>41.73</v>
      </c>
      <c r="R11" s="174" t="s">
        <v>597</v>
      </c>
      <c r="S11" s="40" t="s">
        <v>375</v>
      </c>
    </row>
    <row r="12" spans="1:36" ht="20.100000000000001" customHeight="1" x14ac:dyDescent="0.25">
      <c r="A12" s="32">
        <v>6</v>
      </c>
      <c r="B12" s="33"/>
      <c r="C12" s="41" t="s">
        <v>408</v>
      </c>
      <c r="D12" s="42" t="s">
        <v>409</v>
      </c>
      <c r="E12" s="45" t="s">
        <v>410</v>
      </c>
      <c r="F12" s="40" t="s">
        <v>20</v>
      </c>
      <c r="G12" s="40" t="s">
        <v>133</v>
      </c>
      <c r="H12" s="34" t="s">
        <v>374</v>
      </c>
      <c r="I12" s="47">
        <v>3</v>
      </c>
      <c r="J12" s="39">
        <v>36.9</v>
      </c>
      <c r="K12" s="39" t="s">
        <v>595</v>
      </c>
      <c r="L12" s="39" t="s">
        <v>595</v>
      </c>
      <c r="M12" s="35">
        <v>1</v>
      </c>
      <c r="N12" s="39" t="s">
        <v>595</v>
      </c>
      <c r="O12" s="39">
        <v>40.96</v>
      </c>
      <c r="P12" s="39" t="s">
        <v>595</v>
      </c>
      <c r="Q12" s="38">
        <f t="shared" si="0"/>
        <v>40.96</v>
      </c>
      <c r="R12" s="174" t="s">
        <v>598</v>
      </c>
      <c r="S12" s="40" t="s">
        <v>375</v>
      </c>
    </row>
    <row r="13" spans="1:36" ht="20.100000000000001" customHeight="1" x14ac:dyDescent="0.25">
      <c r="A13" s="32">
        <v>7</v>
      </c>
      <c r="B13" s="33"/>
      <c r="C13" s="41" t="s">
        <v>376</v>
      </c>
      <c r="D13" s="42" t="s">
        <v>395</v>
      </c>
      <c r="E13" s="45">
        <v>36410</v>
      </c>
      <c r="F13" s="40" t="s">
        <v>25</v>
      </c>
      <c r="G13" s="40" t="s">
        <v>149</v>
      </c>
      <c r="H13" s="34"/>
      <c r="I13" s="47">
        <v>2</v>
      </c>
      <c r="J13" s="39" t="s">
        <v>595</v>
      </c>
      <c r="K13" s="39">
        <v>38.25</v>
      </c>
      <c r="L13" s="39">
        <v>37.19</v>
      </c>
      <c r="M13" s="35">
        <v>2</v>
      </c>
      <c r="N13" s="39" t="s">
        <v>595</v>
      </c>
      <c r="O13" s="39" t="s">
        <v>595</v>
      </c>
      <c r="P13" s="39">
        <v>39.9</v>
      </c>
      <c r="Q13" s="38">
        <f t="shared" si="0"/>
        <v>39.9</v>
      </c>
      <c r="R13" s="174" t="s">
        <v>598</v>
      </c>
      <c r="S13" s="40" t="s">
        <v>396</v>
      </c>
    </row>
    <row r="14" spans="1:36" ht="20.100000000000001" customHeight="1" x14ac:dyDescent="0.25">
      <c r="A14" s="32">
        <v>8</v>
      </c>
      <c r="B14" s="33"/>
      <c r="C14" s="41" t="s">
        <v>393</v>
      </c>
      <c r="D14" s="42" t="s">
        <v>394</v>
      </c>
      <c r="E14" s="45">
        <v>36247</v>
      </c>
      <c r="F14" s="40" t="s">
        <v>25</v>
      </c>
      <c r="G14" s="40" t="s">
        <v>149</v>
      </c>
      <c r="H14" s="34" t="s">
        <v>168</v>
      </c>
      <c r="I14" s="47">
        <v>1</v>
      </c>
      <c r="J14" s="39">
        <v>38.46</v>
      </c>
      <c r="K14" s="39" t="s">
        <v>595</v>
      </c>
      <c r="L14" s="39" t="s">
        <v>595</v>
      </c>
      <c r="M14" s="35">
        <v>3</v>
      </c>
      <c r="N14" s="39" t="s">
        <v>595</v>
      </c>
      <c r="O14" s="39" t="s">
        <v>595</v>
      </c>
      <c r="P14" s="39" t="s">
        <v>595</v>
      </c>
      <c r="Q14" s="38">
        <f t="shared" si="0"/>
        <v>38.46</v>
      </c>
      <c r="R14" s="174" t="s">
        <v>598</v>
      </c>
      <c r="S14" s="40" t="s">
        <v>178</v>
      </c>
    </row>
    <row r="15" spans="1:36" ht="20.100000000000001" customHeight="1" x14ac:dyDescent="0.25">
      <c r="A15" s="32">
        <v>9</v>
      </c>
      <c r="B15" s="33"/>
      <c r="C15" s="41" t="s">
        <v>355</v>
      </c>
      <c r="D15" s="42" t="s">
        <v>399</v>
      </c>
      <c r="E15" s="45">
        <v>36580</v>
      </c>
      <c r="F15" s="40" t="s">
        <v>89</v>
      </c>
      <c r="G15" s="40" t="s">
        <v>149</v>
      </c>
      <c r="H15" s="34"/>
      <c r="I15" s="47" t="s">
        <v>90</v>
      </c>
      <c r="J15" s="39">
        <v>33.6</v>
      </c>
      <c r="K15" s="39">
        <v>34.08</v>
      </c>
      <c r="L15" s="39">
        <v>28.6</v>
      </c>
      <c r="M15" s="35"/>
      <c r="N15" s="39"/>
      <c r="O15" s="39"/>
      <c r="P15" s="39"/>
      <c r="Q15" s="38">
        <f t="shared" si="0"/>
        <v>34.08</v>
      </c>
      <c r="R15" s="174" t="s">
        <v>598</v>
      </c>
      <c r="S15" s="40" t="s">
        <v>396</v>
      </c>
    </row>
    <row r="16" spans="1:36" ht="20.100000000000001" customHeight="1" x14ac:dyDescent="0.25">
      <c r="A16" s="32">
        <v>10</v>
      </c>
      <c r="B16" s="33"/>
      <c r="C16" s="41" t="s">
        <v>353</v>
      </c>
      <c r="D16" s="42" t="s">
        <v>385</v>
      </c>
      <c r="E16" s="45" t="s">
        <v>386</v>
      </c>
      <c r="F16" s="40" t="s">
        <v>34</v>
      </c>
      <c r="G16" s="40" t="s">
        <v>312</v>
      </c>
      <c r="H16" s="34"/>
      <c r="I16" s="47"/>
      <c r="J16" s="39">
        <v>32.119999999999997</v>
      </c>
      <c r="K16" s="39">
        <v>32.04</v>
      </c>
      <c r="L16" s="39">
        <v>31.01</v>
      </c>
      <c r="M16" s="35"/>
      <c r="N16" s="39"/>
      <c r="O16" s="39"/>
      <c r="P16" s="39"/>
      <c r="Q16" s="38">
        <f t="shared" si="0"/>
        <v>32.119999999999997</v>
      </c>
      <c r="R16" s="174"/>
      <c r="S16" s="40" t="s">
        <v>313</v>
      </c>
    </row>
    <row r="17" spans="1:19" ht="20.100000000000001" customHeight="1" x14ac:dyDescent="0.25">
      <c r="A17" s="32">
        <v>11</v>
      </c>
      <c r="B17" s="33"/>
      <c r="C17" s="41" t="s">
        <v>397</v>
      </c>
      <c r="D17" s="42" t="s">
        <v>398</v>
      </c>
      <c r="E17" s="45">
        <v>36813</v>
      </c>
      <c r="F17" s="40" t="s">
        <v>89</v>
      </c>
      <c r="G17" s="40" t="s">
        <v>149</v>
      </c>
      <c r="H17" s="34"/>
      <c r="I17" s="47" t="s">
        <v>90</v>
      </c>
      <c r="J17" s="39">
        <v>30.29</v>
      </c>
      <c r="K17" s="39">
        <v>28.24</v>
      </c>
      <c r="L17" s="39">
        <v>31.3</v>
      </c>
      <c r="M17" s="35"/>
      <c r="N17" s="39"/>
      <c r="O17" s="39"/>
      <c r="P17" s="39"/>
      <c r="Q17" s="38">
        <f t="shared" si="0"/>
        <v>31.3</v>
      </c>
      <c r="R17" s="174"/>
      <c r="S17" s="40" t="s">
        <v>396</v>
      </c>
    </row>
    <row r="18" spans="1:19" ht="20.100000000000001" customHeight="1" x14ac:dyDescent="0.25">
      <c r="A18" s="32">
        <v>12</v>
      </c>
      <c r="B18" s="33"/>
      <c r="C18" s="41" t="s">
        <v>367</v>
      </c>
      <c r="D18" s="42" t="s">
        <v>387</v>
      </c>
      <c r="E18" s="45" t="s">
        <v>388</v>
      </c>
      <c r="F18" s="40" t="s">
        <v>34</v>
      </c>
      <c r="G18" s="40" t="s">
        <v>312</v>
      </c>
      <c r="H18" s="34"/>
      <c r="I18" s="47"/>
      <c r="J18" s="39" t="s">
        <v>595</v>
      </c>
      <c r="K18" s="39">
        <v>28.7</v>
      </c>
      <c r="L18" s="39" t="s">
        <v>595</v>
      </c>
      <c r="M18" s="35"/>
      <c r="N18" s="39"/>
      <c r="O18" s="39"/>
      <c r="P18" s="39"/>
      <c r="Q18" s="38">
        <f t="shared" si="0"/>
        <v>28.7</v>
      </c>
      <c r="R18" s="174"/>
      <c r="S18" s="40" t="s">
        <v>313</v>
      </c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AJ19"/>
  <sheetViews>
    <sheetView showZeros="0" workbookViewId="0">
      <selection activeCell="D21" sqref="D21"/>
    </sheetView>
  </sheetViews>
  <sheetFormatPr defaultColWidth="9.109375" defaultRowHeight="13.2" x14ac:dyDescent="0.25"/>
  <cols>
    <col min="1" max="1" width="4.44140625" style="3" customWidth="1"/>
    <col min="2" max="2" width="4.88671875" style="3" hidden="1" customWidth="1"/>
    <col min="3" max="3" width="9.44140625" style="3" customWidth="1"/>
    <col min="4" max="4" width="12.44140625" style="3" customWidth="1"/>
    <col min="5" max="5" width="9.44140625" style="3" customWidth="1"/>
    <col min="6" max="6" width="9.33203125" style="3" customWidth="1"/>
    <col min="7" max="7" width="8.6640625" style="3" customWidth="1"/>
    <col min="8" max="8" width="10.44140625" style="3" customWidth="1"/>
    <col min="9" max="9" width="5.88671875" style="10" customWidth="1"/>
    <col min="10" max="12" width="5.44140625" style="12" customWidth="1"/>
    <col min="13" max="13" width="3.6640625" style="12" customWidth="1"/>
    <col min="14" max="16" width="5.44140625" style="12" customWidth="1"/>
    <col min="17" max="17" width="5.44140625" style="10" customWidth="1"/>
    <col min="18" max="18" width="5.33203125" style="10" customWidth="1"/>
    <col min="19" max="19" width="16.44140625" style="3" customWidth="1"/>
    <col min="20" max="20" width="4.109375" style="6" customWidth="1"/>
    <col min="21" max="256" width="9.109375" style="3"/>
    <col min="257" max="257" width="4.44140625" style="3" customWidth="1"/>
    <col min="258" max="258" width="0" style="3" hidden="1" customWidth="1"/>
    <col min="259" max="259" width="9.44140625" style="3" customWidth="1"/>
    <col min="260" max="260" width="12.44140625" style="3" customWidth="1"/>
    <col min="261" max="261" width="9.44140625" style="3" customWidth="1"/>
    <col min="262" max="262" width="9.33203125" style="3" customWidth="1"/>
    <col min="263" max="263" width="8.6640625" style="3" customWidth="1"/>
    <col min="264" max="264" width="10.44140625" style="3" customWidth="1"/>
    <col min="265" max="265" width="5.88671875" style="3" customWidth="1"/>
    <col min="266" max="268" width="5.44140625" style="3" customWidth="1"/>
    <col min="269" max="269" width="3.6640625" style="3" customWidth="1"/>
    <col min="270" max="273" width="5.44140625" style="3" customWidth="1"/>
    <col min="274" max="274" width="5.33203125" style="3" customWidth="1"/>
    <col min="275" max="275" width="16.44140625" style="3" customWidth="1"/>
    <col min="276" max="276" width="4.109375" style="3" customWidth="1"/>
    <col min="277" max="512" width="9.109375" style="3"/>
    <col min="513" max="513" width="4.44140625" style="3" customWidth="1"/>
    <col min="514" max="514" width="0" style="3" hidden="1" customWidth="1"/>
    <col min="515" max="515" width="9.44140625" style="3" customWidth="1"/>
    <col min="516" max="516" width="12.44140625" style="3" customWidth="1"/>
    <col min="517" max="517" width="9.44140625" style="3" customWidth="1"/>
    <col min="518" max="518" width="9.33203125" style="3" customWidth="1"/>
    <col min="519" max="519" width="8.6640625" style="3" customWidth="1"/>
    <col min="520" max="520" width="10.44140625" style="3" customWidth="1"/>
    <col min="521" max="521" width="5.88671875" style="3" customWidth="1"/>
    <col min="522" max="524" width="5.44140625" style="3" customWidth="1"/>
    <col min="525" max="525" width="3.6640625" style="3" customWidth="1"/>
    <col min="526" max="529" width="5.44140625" style="3" customWidth="1"/>
    <col min="530" max="530" width="5.33203125" style="3" customWidth="1"/>
    <col min="531" max="531" width="16.44140625" style="3" customWidth="1"/>
    <col min="532" max="532" width="4.109375" style="3" customWidth="1"/>
    <col min="533" max="768" width="9.109375" style="3"/>
    <col min="769" max="769" width="4.44140625" style="3" customWidth="1"/>
    <col min="770" max="770" width="0" style="3" hidden="1" customWidth="1"/>
    <col min="771" max="771" width="9.44140625" style="3" customWidth="1"/>
    <col min="772" max="772" width="12.44140625" style="3" customWidth="1"/>
    <col min="773" max="773" width="9.44140625" style="3" customWidth="1"/>
    <col min="774" max="774" width="9.33203125" style="3" customWidth="1"/>
    <col min="775" max="775" width="8.6640625" style="3" customWidth="1"/>
    <col min="776" max="776" width="10.44140625" style="3" customWidth="1"/>
    <col min="777" max="777" width="5.88671875" style="3" customWidth="1"/>
    <col min="778" max="780" width="5.44140625" style="3" customWidth="1"/>
    <col min="781" max="781" width="3.6640625" style="3" customWidth="1"/>
    <col min="782" max="785" width="5.44140625" style="3" customWidth="1"/>
    <col min="786" max="786" width="5.33203125" style="3" customWidth="1"/>
    <col min="787" max="787" width="16.44140625" style="3" customWidth="1"/>
    <col min="788" max="788" width="4.109375" style="3" customWidth="1"/>
    <col min="789" max="1024" width="9.109375" style="3"/>
    <col min="1025" max="1025" width="4.44140625" style="3" customWidth="1"/>
    <col min="1026" max="1026" width="0" style="3" hidden="1" customWidth="1"/>
    <col min="1027" max="1027" width="9.44140625" style="3" customWidth="1"/>
    <col min="1028" max="1028" width="12.44140625" style="3" customWidth="1"/>
    <col min="1029" max="1029" width="9.44140625" style="3" customWidth="1"/>
    <col min="1030" max="1030" width="9.33203125" style="3" customWidth="1"/>
    <col min="1031" max="1031" width="8.6640625" style="3" customWidth="1"/>
    <col min="1032" max="1032" width="10.44140625" style="3" customWidth="1"/>
    <col min="1033" max="1033" width="5.88671875" style="3" customWidth="1"/>
    <col min="1034" max="1036" width="5.44140625" style="3" customWidth="1"/>
    <col min="1037" max="1037" width="3.6640625" style="3" customWidth="1"/>
    <col min="1038" max="1041" width="5.44140625" style="3" customWidth="1"/>
    <col min="1042" max="1042" width="5.33203125" style="3" customWidth="1"/>
    <col min="1043" max="1043" width="16.44140625" style="3" customWidth="1"/>
    <col min="1044" max="1044" width="4.109375" style="3" customWidth="1"/>
    <col min="1045" max="1280" width="9.109375" style="3"/>
    <col min="1281" max="1281" width="4.44140625" style="3" customWidth="1"/>
    <col min="1282" max="1282" width="0" style="3" hidden="1" customWidth="1"/>
    <col min="1283" max="1283" width="9.44140625" style="3" customWidth="1"/>
    <col min="1284" max="1284" width="12.44140625" style="3" customWidth="1"/>
    <col min="1285" max="1285" width="9.44140625" style="3" customWidth="1"/>
    <col min="1286" max="1286" width="9.33203125" style="3" customWidth="1"/>
    <col min="1287" max="1287" width="8.6640625" style="3" customWidth="1"/>
    <col min="1288" max="1288" width="10.44140625" style="3" customWidth="1"/>
    <col min="1289" max="1289" width="5.88671875" style="3" customWidth="1"/>
    <col min="1290" max="1292" width="5.44140625" style="3" customWidth="1"/>
    <col min="1293" max="1293" width="3.6640625" style="3" customWidth="1"/>
    <col min="1294" max="1297" width="5.44140625" style="3" customWidth="1"/>
    <col min="1298" max="1298" width="5.33203125" style="3" customWidth="1"/>
    <col min="1299" max="1299" width="16.44140625" style="3" customWidth="1"/>
    <col min="1300" max="1300" width="4.109375" style="3" customWidth="1"/>
    <col min="1301" max="1536" width="9.109375" style="3"/>
    <col min="1537" max="1537" width="4.44140625" style="3" customWidth="1"/>
    <col min="1538" max="1538" width="0" style="3" hidden="1" customWidth="1"/>
    <col min="1539" max="1539" width="9.44140625" style="3" customWidth="1"/>
    <col min="1540" max="1540" width="12.44140625" style="3" customWidth="1"/>
    <col min="1541" max="1541" width="9.44140625" style="3" customWidth="1"/>
    <col min="1542" max="1542" width="9.33203125" style="3" customWidth="1"/>
    <col min="1543" max="1543" width="8.6640625" style="3" customWidth="1"/>
    <col min="1544" max="1544" width="10.44140625" style="3" customWidth="1"/>
    <col min="1545" max="1545" width="5.88671875" style="3" customWidth="1"/>
    <col min="1546" max="1548" width="5.44140625" style="3" customWidth="1"/>
    <col min="1549" max="1549" width="3.6640625" style="3" customWidth="1"/>
    <col min="1550" max="1553" width="5.44140625" style="3" customWidth="1"/>
    <col min="1554" max="1554" width="5.33203125" style="3" customWidth="1"/>
    <col min="1555" max="1555" width="16.44140625" style="3" customWidth="1"/>
    <col min="1556" max="1556" width="4.109375" style="3" customWidth="1"/>
    <col min="1557" max="1792" width="9.109375" style="3"/>
    <col min="1793" max="1793" width="4.44140625" style="3" customWidth="1"/>
    <col min="1794" max="1794" width="0" style="3" hidden="1" customWidth="1"/>
    <col min="1795" max="1795" width="9.44140625" style="3" customWidth="1"/>
    <col min="1796" max="1796" width="12.44140625" style="3" customWidth="1"/>
    <col min="1797" max="1797" width="9.44140625" style="3" customWidth="1"/>
    <col min="1798" max="1798" width="9.33203125" style="3" customWidth="1"/>
    <col min="1799" max="1799" width="8.6640625" style="3" customWidth="1"/>
    <col min="1800" max="1800" width="10.44140625" style="3" customWidth="1"/>
    <col min="1801" max="1801" width="5.88671875" style="3" customWidth="1"/>
    <col min="1802" max="1804" width="5.44140625" style="3" customWidth="1"/>
    <col min="1805" max="1805" width="3.6640625" style="3" customWidth="1"/>
    <col min="1806" max="1809" width="5.44140625" style="3" customWidth="1"/>
    <col min="1810" max="1810" width="5.33203125" style="3" customWidth="1"/>
    <col min="1811" max="1811" width="16.44140625" style="3" customWidth="1"/>
    <col min="1812" max="1812" width="4.109375" style="3" customWidth="1"/>
    <col min="1813" max="2048" width="9.109375" style="3"/>
    <col min="2049" max="2049" width="4.44140625" style="3" customWidth="1"/>
    <col min="2050" max="2050" width="0" style="3" hidden="1" customWidth="1"/>
    <col min="2051" max="2051" width="9.44140625" style="3" customWidth="1"/>
    <col min="2052" max="2052" width="12.44140625" style="3" customWidth="1"/>
    <col min="2053" max="2053" width="9.44140625" style="3" customWidth="1"/>
    <col min="2054" max="2054" width="9.33203125" style="3" customWidth="1"/>
    <col min="2055" max="2055" width="8.6640625" style="3" customWidth="1"/>
    <col min="2056" max="2056" width="10.44140625" style="3" customWidth="1"/>
    <col min="2057" max="2057" width="5.88671875" style="3" customWidth="1"/>
    <col min="2058" max="2060" width="5.44140625" style="3" customWidth="1"/>
    <col min="2061" max="2061" width="3.6640625" style="3" customWidth="1"/>
    <col min="2062" max="2065" width="5.44140625" style="3" customWidth="1"/>
    <col min="2066" max="2066" width="5.33203125" style="3" customWidth="1"/>
    <col min="2067" max="2067" width="16.44140625" style="3" customWidth="1"/>
    <col min="2068" max="2068" width="4.109375" style="3" customWidth="1"/>
    <col min="2069" max="2304" width="9.109375" style="3"/>
    <col min="2305" max="2305" width="4.44140625" style="3" customWidth="1"/>
    <col min="2306" max="2306" width="0" style="3" hidden="1" customWidth="1"/>
    <col min="2307" max="2307" width="9.44140625" style="3" customWidth="1"/>
    <col min="2308" max="2308" width="12.44140625" style="3" customWidth="1"/>
    <col min="2309" max="2309" width="9.44140625" style="3" customWidth="1"/>
    <col min="2310" max="2310" width="9.33203125" style="3" customWidth="1"/>
    <col min="2311" max="2311" width="8.6640625" style="3" customWidth="1"/>
    <col min="2312" max="2312" width="10.44140625" style="3" customWidth="1"/>
    <col min="2313" max="2313" width="5.88671875" style="3" customWidth="1"/>
    <col min="2314" max="2316" width="5.44140625" style="3" customWidth="1"/>
    <col min="2317" max="2317" width="3.6640625" style="3" customWidth="1"/>
    <col min="2318" max="2321" width="5.44140625" style="3" customWidth="1"/>
    <col min="2322" max="2322" width="5.33203125" style="3" customWidth="1"/>
    <col min="2323" max="2323" width="16.44140625" style="3" customWidth="1"/>
    <col min="2324" max="2324" width="4.109375" style="3" customWidth="1"/>
    <col min="2325" max="2560" width="9.109375" style="3"/>
    <col min="2561" max="2561" width="4.44140625" style="3" customWidth="1"/>
    <col min="2562" max="2562" width="0" style="3" hidden="1" customWidth="1"/>
    <col min="2563" max="2563" width="9.44140625" style="3" customWidth="1"/>
    <col min="2564" max="2564" width="12.44140625" style="3" customWidth="1"/>
    <col min="2565" max="2565" width="9.44140625" style="3" customWidth="1"/>
    <col min="2566" max="2566" width="9.33203125" style="3" customWidth="1"/>
    <col min="2567" max="2567" width="8.6640625" style="3" customWidth="1"/>
    <col min="2568" max="2568" width="10.44140625" style="3" customWidth="1"/>
    <col min="2569" max="2569" width="5.88671875" style="3" customWidth="1"/>
    <col min="2570" max="2572" width="5.44140625" style="3" customWidth="1"/>
    <col min="2573" max="2573" width="3.6640625" style="3" customWidth="1"/>
    <col min="2574" max="2577" width="5.44140625" style="3" customWidth="1"/>
    <col min="2578" max="2578" width="5.33203125" style="3" customWidth="1"/>
    <col min="2579" max="2579" width="16.44140625" style="3" customWidth="1"/>
    <col min="2580" max="2580" width="4.109375" style="3" customWidth="1"/>
    <col min="2581" max="2816" width="9.109375" style="3"/>
    <col min="2817" max="2817" width="4.44140625" style="3" customWidth="1"/>
    <col min="2818" max="2818" width="0" style="3" hidden="1" customWidth="1"/>
    <col min="2819" max="2819" width="9.44140625" style="3" customWidth="1"/>
    <col min="2820" max="2820" width="12.44140625" style="3" customWidth="1"/>
    <col min="2821" max="2821" width="9.44140625" style="3" customWidth="1"/>
    <col min="2822" max="2822" width="9.33203125" style="3" customWidth="1"/>
    <col min="2823" max="2823" width="8.6640625" style="3" customWidth="1"/>
    <col min="2824" max="2824" width="10.44140625" style="3" customWidth="1"/>
    <col min="2825" max="2825" width="5.88671875" style="3" customWidth="1"/>
    <col min="2826" max="2828" width="5.44140625" style="3" customWidth="1"/>
    <col min="2829" max="2829" width="3.6640625" style="3" customWidth="1"/>
    <col min="2830" max="2833" width="5.44140625" style="3" customWidth="1"/>
    <col min="2834" max="2834" width="5.33203125" style="3" customWidth="1"/>
    <col min="2835" max="2835" width="16.44140625" style="3" customWidth="1"/>
    <col min="2836" max="2836" width="4.109375" style="3" customWidth="1"/>
    <col min="2837" max="3072" width="9.109375" style="3"/>
    <col min="3073" max="3073" width="4.44140625" style="3" customWidth="1"/>
    <col min="3074" max="3074" width="0" style="3" hidden="1" customWidth="1"/>
    <col min="3075" max="3075" width="9.44140625" style="3" customWidth="1"/>
    <col min="3076" max="3076" width="12.44140625" style="3" customWidth="1"/>
    <col min="3077" max="3077" width="9.44140625" style="3" customWidth="1"/>
    <col min="3078" max="3078" width="9.33203125" style="3" customWidth="1"/>
    <col min="3079" max="3079" width="8.6640625" style="3" customWidth="1"/>
    <col min="3080" max="3080" width="10.44140625" style="3" customWidth="1"/>
    <col min="3081" max="3081" width="5.88671875" style="3" customWidth="1"/>
    <col min="3082" max="3084" width="5.44140625" style="3" customWidth="1"/>
    <col min="3085" max="3085" width="3.6640625" style="3" customWidth="1"/>
    <col min="3086" max="3089" width="5.44140625" style="3" customWidth="1"/>
    <col min="3090" max="3090" width="5.33203125" style="3" customWidth="1"/>
    <col min="3091" max="3091" width="16.44140625" style="3" customWidth="1"/>
    <col min="3092" max="3092" width="4.109375" style="3" customWidth="1"/>
    <col min="3093" max="3328" width="9.109375" style="3"/>
    <col min="3329" max="3329" width="4.44140625" style="3" customWidth="1"/>
    <col min="3330" max="3330" width="0" style="3" hidden="1" customWidth="1"/>
    <col min="3331" max="3331" width="9.44140625" style="3" customWidth="1"/>
    <col min="3332" max="3332" width="12.44140625" style="3" customWidth="1"/>
    <col min="3333" max="3333" width="9.44140625" style="3" customWidth="1"/>
    <col min="3334" max="3334" width="9.33203125" style="3" customWidth="1"/>
    <col min="3335" max="3335" width="8.6640625" style="3" customWidth="1"/>
    <col min="3336" max="3336" width="10.44140625" style="3" customWidth="1"/>
    <col min="3337" max="3337" width="5.88671875" style="3" customWidth="1"/>
    <col min="3338" max="3340" width="5.44140625" style="3" customWidth="1"/>
    <col min="3341" max="3341" width="3.6640625" style="3" customWidth="1"/>
    <col min="3342" max="3345" width="5.44140625" style="3" customWidth="1"/>
    <col min="3346" max="3346" width="5.33203125" style="3" customWidth="1"/>
    <col min="3347" max="3347" width="16.44140625" style="3" customWidth="1"/>
    <col min="3348" max="3348" width="4.109375" style="3" customWidth="1"/>
    <col min="3349" max="3584" width="9.109375" style="3"/>
    <col min="3585" max="3585" width="4.44140625" style="3" customWidth="1"/>
    <col min="3586" max="3586" width="0" style="3" hidden="1" customWidth="1"/>
    <col min="3587" max="3587" width="9.44140625" style="3" customWidth="1"/>
    <col min="3588" max="3588" width="12.44140625" style="3" customWidth="1"/>
    <col min="3589" max="3589" width="9.44140625" style="3" customWidth="1"/>
    <col min="3590" max="3590" width="9.33203125" style="3" customWidth="1"/>
    <col min="3591" max="3591" width="8.6640625" style="3" customWidth="1"/>
    <col min="3592" max="3592" width="10.44140625" style="3" customWidth="1"/>
    <col min="3593" max="3593" width="5.88671875" style="3" customWidth="1"/>
    <col min="3594" max="3596" width="5.44140625" style="3" customWidth="1"/>
    <col min="3597" max="3597" width="3.6640625" style="3" customWidth="1"/>
    <col min="3598" max="3601" width="5.44140625" style="3" customWidth="1"/>
    <col min="3602" max="3602" width="5.33203125" style="3" customWidth="1"/>
    <col min="3603" max="3603" width="16.44140625" style="3" customWidth="1"/>
    <col min="3604" max="3604" width="4.109375" style="3" customWidth="1"/>
    <col min="3605" max="3840" width="9.109375" style="3"/>
    <col min="3841" max="3841" width="4.44140625" style="3" customWidth="1"/>
    <col min="3842" max="3842" width="0" style="3" hidden="1" customWidth="1"/>
    <col min="3843" max="3843" width="9.44140625" style="3" customWidth="1"/>
    <col min="3844" max="3844" width="12.44140625" style="3" customWidth="1"/>
    <col min="3845" max="3845" width="9.44140625" style="3" customWidth="1"/>
    <col min="3846" max="3846" width="9.33203125" style="3" customWidth="1"/>
    <col min="3847" max="3847" width="8.6640625" style="3" customWidth="1"/>
    <col min="3848" max="3848" width="10.44140625" style="3" customWidth="1"/>
    <col min="3849" max="3849" width="5.88671875" style="3" customWidth="1"/>
    <col min="3850" max="3852" width="5.44140625" style="3" customWidth="1"/>
    <col min="3853" max="3853" width="3.6640625" style="3" customWidth="1"/>
    <col min="3854" max="3857" width="5.44140625" style="3" customWidth="1"/>
    <col min="3858" max="3858" width="5.33203125" style="3" customWidth="1"/>
    <col min="3859" max="3859" width="16.44140625" style="3" customWidth="1"/>
    <col min="3860" max="3860" width="4.109375" style="3" customWidth="1"/>
    <col min="3861" max="4096" width="9.109375" style="3"/>
    <col min="4097" max="4097" width="4.44140625" style="3" customWidth="1"/>
    <col min="4098" max="4098" width="0" style="3" hidden="1" customWidth="1"/>
    <col min="4099" max="4099" width="9.44140625" style="3" customWidth="1"/>
    <col min="4100" max="4100" width="12.44140625" style="3" customWidth="1"/>
    <col min="4101" max="4101" width="9.44140625" style="3" customWidth="1"/>
    <col min="4102" max="4102" width="9.33203125" style="3" customWidth="1"/>
    <col min="4103" max="4103" width="8.6640625" style="3" customWidth="1"/>
    <col min="4104" max="4104" width="10.44140625" style="3" customWidth="1"/>
    <col min="4105" max="4105" width="5.88671875" style="3" customWidth="1"/>
    <col min="4106" max="4108" width="5.44140625" style="3" customWidth="1"/>
    <col min="4109" max="4109" width="3.6640625" style="3" customWidth="1"/>
    <col min="4110" max="4113" width="5.44140625" style="3" customWidth="1"/>
    <col min="4114" max="4114" width="5.33203125" style="3" customWidth="1"/>
    <col min="4115" max="4115" width="16.44140625" style="3" customWidth="1"/>
    <col min="4116" max="4116" width="4.109375" style="3" customWidth="1"/>
    <col min="4117" max="4352" width="9.109375" style="3"/>
    <col min="4353" max="4353" width="4.44140625" style="3" customWidth="1"/>
    <col min="4354" max="4354" width="0" style="3" hidden="1" customWidth="1"/>
    <col min="4355" max="4355" width="9.44140625" style="3" customWidth="1"/>
    <col min="4356" max="4356" width="12.44140625" style="3" customWidth="1"/>
    <col min="4357" max="4357" width="9.44140625" style="3" customWidth="1"/>
    <col min="4358" max="4358" width="9.33203125" style="3" customWidth="1"/>
    <col min="4359" max="4359" width="8.6640625" style="3" customWidth="1"/>
    <col min="4360" max="4360" width="10.44140625" style="3" customWidth="1"/>
    <col min="4361" max="4361" width="5.88671875" style="3" customWidth="1"/>
    <col min="4362" max="4364" width="5.44140625" style="3" customWidth="1"/>
    <col min="4365" max="4365" width="3.6640625" style="3" customWidth="1"/>
    <col min="4366" max="4369" width="5.44140625" style="3" customWidth="1"/>
    <col min="4370" max="4370" width="5.33203125" style="3" customWidth="1"/>
    <col min="4371" max="4371" width="16.44140625" style="3" customWidth="1"/>
    <col min="4372" max="4372" width="4.109375" style="3" customWidth="1"/>
    <col min="4373" max="4608" width="9.109375" style="3"/>
    <col min="4609" max="4609" width="4.44140625" style="3" customWidth="1"/>
    <col min="4610" max="4610" width="0" style="3" hidden="1" customWidth="1"/>
    <col min="4611" max="4611" width="9.44140625" style="3" customWidth="1"/>
    <col min="4612" max="4612" width="12.44140625" style="3" customWidth="1"/>
    <col min="4613" max="4613" width="9.44140625" style="3" customWidth="1"/>
    <col min="4614" max="4614" width="9.33203125" style="3" customWidth="1"/>
    <col min="4615" max="4615" width="8.6640625" style="3" customWidth="1"/>
    <col min="4616" max="4616" width="10.44140625" style="3" customWidth="1"/>
    <col min="4617" max="4617" width="5.88671875" style="3" customWidth="1"/>
    <col min="4618" max="4620" width="5.44140625" style="3" customWidth="1"/>
    <col min="4621" max="4621" width="3.6640625" style="3" customWidth="1"/>
    <col min="4622" max="4625" width="5.44140625" style="3" customWidth="1"/>
    <col min="4626" max="4626" width="5.33203125" style="3" customWidth="1"/>
    <col min="4627" max="4627" width="16.44140625" style="3" customWidth="1"/>
    <col min="4628" max="4628" width="4.109375" style="3" customWidth="1"/>
    <col min="4629" max="4864" width="9.109375" style="3"/>
    <col min="4865" max="4865" width="4.44140625" style="3" customWidth="1"/>
    <col min="4866" max="4866" width="0" style="3" hidden="1" customWidth="1"/>
    <col min="4867" max="4867" width="9.44140625" style="3" customWidth="1"/>
    <col min="4868" max="4868" width="12.44140625" style="3" customWidth="1"/>
    <col min="4869" max="4869" width="9.44140625" style="3" customWidth="1"/>
    <col min="4870" max="4870" width="9.33203125" style="3" customWidth="1"/>
    <col min="4871" max="4871" width="8.6640625" style="3" customWidth="1"/>
    <col min="4872" max="4872" width="10.44140625" style="3" customWidth="1"/>
    <col min="4873" max="4873" width="5.88671875" style="3" customWidth="1"/>
    <col min="4874" max="4876" width="5.44140625" style="3" customWidth="1"/>
    <col min="4877" max="4877" width="3.6640625" style="3" customWidth="1"/>
    <col min="4878" max="4881" width="5.44140625" style="3" customWidth="1"/>
    <col min="4882" max="4882" width="5.33203125" style="3" customWidth="1"/>
    <col min="4883" max="4883" width="16.44140625" style="3" customWidth="1"/>
    <col min="4884" max="4884" width="4.109375" style="3" customWidth="1"/>
    <col min="4885" max="5120" width="9.109375" style="3"/>
    <col min="5121" max="5121" width="4.44140625" style="3" customWidth="1"/>
    <col min="5122" max="5122" width="0" style="3" hidden="1" customWidth="1"/>
    <col min="5123" max="5123" width="9.44140625" style="3" customWidth="1"/>
    <col min="5124" max="5124" width="12.44140625" style="3" customWidth="1"/>
    <col min="5125" max="5125" width="9.44140625" style="3" customWidth="1"/>
    <col min="5126" max="5126" width="9.33203125" style="3" customWidth="1"/>
    <col min="5127" max="5127" width="8.6640625" style="3" customWidth="1"/>
    <col min="5128" max="5128" width="10.44140625" style="3" customWidth="1"/>
    <col min="5129" max="5129" width="5.88671875" style="3" customWidth="1"/>
    <col min="5130" max="5132" width="5.44140625" style="3" customWidth="1"/>
    <col min="5133" max="5133" width="3.6640625" style="3" customWidth="1"/>
    <col min="5134" max="5137" width="5.44140625" style="3" customWidth="1"/>
    <col min="5138" max="5138" width="5.33203125" style="3" customWidth="1"/>
    <col min="5139" max="5139" width="16.44140625" style="3" customWidth="1"/>
    <col min="5140" max="5140" width="4.109375" style="3" customWidth="1"/>
    <col min="5141" max="5376" width="9.109375" style="3"/>
    <col min="5377" max="5377" width="4.44140625" style="3" customWidth="1"/>
    <col min="5378" max="5378" width="0" style="3" hidden="1" customWidth="1"/>
    <col min="5379" max="5379" width="9.44140625" style="3" customWidth="1"/>
    <col min="5380" max="5380" width="12.44140625" style="3" customWidth="1"/>
    <col min="5381" max="5381" width="9.44140625" style="3" customWidth="1"/>
    <col min="5382" max="5382" width="9.33203125" style="3" customWidth="1"/>
    <col min="5383" max="5383" width="8.6640625" style="3" customWidth="1"/>
    <col min="5384" max="5384" width="10.44140625" style="3" customWidth="1"/>
    <col min="5385" max="5385" width="5.88671875" style="3" customWidth="1"/>
    <col min="5386" max="5388" width="5.44140625" style="3" customWidth="1"/>
    <col min="5389" max="5389" width="3.6640625" style="3" customWidth="1"/>
    <col min="5390" max="5393" width="5.44140625" style="3" customWidth="1"/>
    <col min="5394" max="5394" width="5.33203125" style="3" customWidth="1"/>
    <col min="5395" max="5395" width="16.44140625" style="3" customWidth="1"/>
    <col min="5396" max="5396" width="4.109375" style="3" customWidth="1"/>
    <col min="5397" max="5632" width="9.109375" style="3"/>
    <col min="5633" max="5633" width="4.44140625" style="3" customWidth="1"/>
    <col min="5634" max="5634" width="0" style="3" hidden="1" customWidth="1"/>
    <col min="5635" max="5635" width="9.44140625" style="3" customWidth="1"/>
    <col min="5636" max="5636" width="12.44140625" style="3" customWidth="1"/>
    <col min="5637" max="5637" width="9.44140625" style="3" customWidth="1"/>
    <col min="5638" max="5638" width="9.33203125" style="3" customWidth="1"/>
    <col min="5639" max="5639" width="8.6640625" style="3" customWidth="1"/>
    <col min="5640" max="5640" width="10.44140625" style="3" customWidth="1"/>
    <col min="5641" max="5641" width="5.88671875" style="3" customWidth="1"/>
    <col min="5642" max="5644" width="5.44140625" style="3" customWidth="1"/>
    <col min="5645" max="5645" width="3.6640625" style="3" customWidth="1"/>
    <col min="5646" max="5649" width="5.44140625" style="3" customWidth="1"/>
    <col min="5650" max="5650" width="5.33203125" style="3" customWidth="1"/>
    <col min="5651" max="5651" width="16.44140625" style="3" customWidth="1"/>
    <col min="5652" max="5652" width="4.109375" style="3" customWidth="1"/>
    <col min="5653" max="5888" width="9.109375" style="3"/>
    <col min="5889" max="5889" width="4.44140625" style="3" customWidth="1"/>
    <col min="5890" max="5890" width="0" style="3" hidden="1" customWidth="1"/>
    <col min="5891" max="5891" width="9.44140625" style="3" customWidth="1"/>
    <col min="5892" max="5892" width="12.44140625" style="3" customWidth="1"/>
    <col min="5893" max="5893" width="9.44140625" style="3" customWidth="1"/>
    <col min="5894" max="5894" width="9.33203125" style="3" customWidth="1"/>
    <col min="5895" max="5895" width="8.6640625" style="3" customWidth="1"/>
    <col min="5896" max="5896" width="10.44140625" style="3" customWidth="1"/>
    <col min="5897" max="5897" width="5.88671875" style="3" customWidth="1"/>
    <col min="5898" max="5900" width="5.44140625" style="3" customWidth="1"/>
    <col min="5901" max="5901" width="3.6640625" style="3" customWidth="1"/>
    <col min="5902" max="5905" width="5.44140625" style="3" customWidth="1"/>
    <col min="5906" max="5906" width="5.33203125" style="3" customWidth="1"/>
    <col min="5907" max="5907" width="16.44140625" style="3" customWidth="1"/>
    <col min="5908" max="5908" width="4.109375" style="3" customWidth="1"/>
    <col min="5909" max="6144" width="9.109375" style="3"/>
    <col min="6145" max="6145" width="4.44140625" style="3" customWidth="1"/>
    <col min="6146" max="6146" width="0" style="3" hidden="1" customWidth="1"/>
    <col min="6147" max="6147" width="9.44140625" style="3" customWidth="1"/>
    <col min="6148" max="6148" width="12.44140625" style="3" customWidth="1"/>
    <col min="6149" max="6149" width="9.44140625" style="3" customWidth="1"/>
    <col min="6150" max="6150" width="9.33203125" style="3" customWidth="1"/>
    <col min="6151" max="6151" width="8.6640625" style="3" customWidth="1"/>
    <col min="6152" max="6152" width="10.44140625" style="3" customWidth="1"/>
    <col min="6153" max="6153" width="5.88671875" style="3" customWidth="1"/>
    <col min="6154" max="6156" width="5.44140625" style="3" customWidth="1"/>
    <col min="6157" max="6157" width="3.6640625" style="3" customWidth="1"/>
    <col min="6158" max="6161" width="5.44140625" style="3" customWidth="1"/>
    <col min="6162" max="6162" width="5.33203125" style="3" customWidth="1"/>
    <col min="6163" max="6163" width="16.44140625" style="3" customWidth="1"/>
    <col min="6164" max="6164" width="4.109375" style="3" customWidth="1"/>
    <col min="6165" max="6400" width="9.109375" style="3"/>
    <col min="6401" max="6401" width="4.44140625" style="3" customWidth="1"/>
    <col min="6402" max="6402" width="0" style="3" hidden="1" customWidth="1"/>
    <col min="6403" max="6403" width="9.44140625" style="3" customWidth="1"/>
    <col min="6404" max="6404" width="12.44140625" style="3" customWidth="1"/>
    <col min="6405" max="6405" width="9.44140625" style="3" customWidth="1"/>
    <col min="6406" max="6406" width="9.33203125" style="3" customWidth="1"/>
    <col min="6407" max="6407" width="8.6640625" style="3" customWidth="1"/>
    <col min="6408" max="6408" width="10.44140625" style="3" customWidth="1"/>
    <col min="6409" max="6409" width="5.88671875" style="3" customWidth="1"/>
    <col min="6410" max="6412" width="5.44140625" style="3" customWidth="1"/>
    <col min="6413" max="6413" width="3.6640625" style="3" customWidth="1"/>
    <col min="6414" max="6417" width="5.44140625" style="3" customWidth="1"/>
    <col min="6418" max="6418" width="5.33203125" style="3" customWidth="1"/>
    <col min="6419" max="6419" width="16.44140625" style="3" customWidth="1"/>
    <col min="6420" max="6420" width="4.109375" style="3" customWidth="1"/>
    <col min="6421" max="6656" width="9.109375" style="3"/>
    <col min="6657" max="6657" width="4.44140625" style="3" customWidth="1"/>
    <col min="6658" max="6658" width="0" style="3" hidden="1" customWidth="1"/>
    <col min="6659" max="6659" width="9.44140625" style="3" customWidth="1"/>
    <col min="6660" max="6660" width="12.44140625" style="3" customWidth="1"/>
    <col min="6661" max="6661" width="9.44140625" style="3" customWidth="1"/>
    <col min="6662" max="6662" width="9.33203125" style="3" customWidth="1"/>
    <col min="6663" max="6663" width="8.6640625" style="3" customWidth="1"/>
    <col min="6664" max="6664" width="10.44140625" style="3" customWidth="1"/>
    <col min="6665" max="6665" width="5.88671875" style="3" customWidth="1"/>
    <col min="6666" max="6668" width="5.44140625" style="3" customWidth="1"/>
    <col min="6669" max="6669" width="3.6640625" style="3" customWidth="1"/>
    <col min="6670" max="6673" width="5.44140625" style="3" customWidth="1"/>
    <col min="6674" max="6674" width="5.33203125" style="3" customWidth="1"/>
    <col min="6675" max="6675" width="16.44140625" style="3" customWidth="1"/>
    <col min="6676" max="6676" width="4.109375" style="3" customWidth="1"/>
    <col min="6677" max="6912" width="9.109375" style="3"/>
    <col min="6913" max="6913" width="4.44140625" style="3" customWidth="1"/>
    <col min="6914" max="6914" width="0" style="3" hidden="1" customWidth="1"/>
    <col min="6915" max="6915" width="9.44140625" style="3" customWidth="1"/>
    <col min="6916" max="6916" width="12.44140625" style="3" customWidth="1"/>
    <col min="6917" max="6917" width="9.44140625" style="3" customWidth="1"/>
    <col min="6918" max="6918" width="9.33203125" style="3" customWidth="1"/>
    <col min="6919" max="6919" width="8.6640625" style="3" customWidth="1"/>
    <col min="6920" max="6920" width="10.44140625" style="3" customWidth="1"/>
    <col min="6921" max="6921" width="5.88671875" style="3" customWidth="1"/>
    <col min="6922" max="6924" width="5.44140625" style="3" customWidth="1"/>
    <col min="6925" max="6925" width="3.6640625" style="3" customWidth="1"/>
    <col min="6926" max="6929" width="5.44140625" style="3" customWidth="1"/>
    <col min="6930" max="6930" width="5.33203125" style="3" customWidth="1"/>
    <col min="6931" max="6931" width="16.44140625" style="3" customWidth="1"/>
    <col min="6932" max="6932" width="4.109375" style="3" customWidth="1"/>
    <col min="6933" max="7168" width="9.109375" style="3"/>
    <col min="7169" max="7169" width="4.44140625" style="3" customWidth="1"/>
    <col min="7170" max="7170" width="0" style="3" hidden="1" customWidth="1"/>
    <col min="7171" max="7171" width="9.44140625" style="3" customWidth="1"/>
    <col min="7172" max="7172" width="12.44140625" style="3" customWidth="1"/>
    <col min="7173" max="7173" width="9.44140625" style="3" customWidth="1"/>
    <col min="7174" max="7174" width="9.33203125" style="3" customWidth="1"/>
    <col min="7175" max="7175" width="8.6640625" style="3" customWidth="1"/>
    <col min="7176" max="7176" width="10.44140625" style="3" customWidth="1"/>
    <col min="7177" max="7177" width="5.88671875" style="3" customWidth="1"/>
    <col min="7178" max="7180" width="5.44140625" style="3" customWidth="1"/>
    <col min="7181" max="7181" width="3.6640625" style="3" customWidth="1"/>
    <col min="7182" max="7185" width="5.44140625" style="3" customWidth="1"/>
    <col min="7186" max="7186" width="5.33203125" style="3" customWidth="1"/>
    <col min="7187" max="7187" width="16.44140625" style="3" customWidth="1"/>
    <col min="7188" max="7188" width="4.109375" style="3" customWidth="1"/>
    <col min="7189" max="7424" width="9.109375" style="3"/>
    <col min="7425" max="7425" width="4.44140625" style="3" customWidth="1"/>
    <col min="7426" max="7426" width="0" style="3" hidden="1" customWidth="1"/>
    <col min="7427" max="7427" width="9.44140625" style="3" customWidth="1"/>
    <col min="7428" max="7428" width="12.44140625" style="3" customWidth="1"/>
    <col min="7429" max="7429" width="9.44140625" style="3" customWidth="1"/>
    <col min="7430" max="7430" width="9.33203125" style="3" customWidth="1"/>
    <col min="7431" max="7431" width="8.6640625" style="3" customWidth="1"/>
    <col min="7432" max="7432" width="10.44140625" style="3" customWidth="1"/>
    <col min="7433" max="7433" width="5.88671875" style="3" customWidth="1"/>
    <col min="7434" max="7436" width="5.44140625" style="3" customWidth="1"/>
    <col min="7437" max="7437" width="3.6640625" style="3" customWidth="1"/>
    <col min="7438" max="7441" width="5.44140625" style="3" customWidth="1"/>
    <col min="7442" max="7442" width="5.33203125" style="3" customWidth="1"/>
    <col min="7443" max="7443" width="16.44140625" style="3" customWidth="1"/>
    <col min="7444" max="7444" width="4.109375" style="3" customWidth="1"/>
    <col min="7445" max="7680" width="9.109375" style="3"/>
    <col min="7681" max="7681" width="4.44140625" style="3" customWidth="1"/>
    <col min="7682" max="7682" width="0" style="3" hidden="1" customWidth="1"/>
    <col min="7683" max="7683" width="9.44140625" style="3" customWidth="1"/>
    <col min="7684" max="7684" width="12.44140625" style="3" customWidth="1"/>
    <col min="7685" max="7685" width="9.44140625" style="3" customWidth="1"/>
    <col min="7686" max="7686" width="9.33203125" style="3" customWidth="1"/>
    <col min="7687" max="7687" width="8.6640625" style="3" customWidth="1"/>
    <col min="7688" max="7688" width="10.44140625" style="3" customWidth="1"/>
    <col min="7689" max="7689" width="5.88671875" style="3" customWidth="1"/>
    <col min="7690" max="7692" width="5.44140625" style="3" customWidth="1"/>
    <col min="7693" max="7693" width="3.6640625" style="3" customWidth="1"/>
    <col min="7694" max="7697" width="5.44140625" style="3" customWidth="1"/>
    <col min="7698" max="7698" width="5.33203125" style="3" customWidth="1"/>
    <col min="7699" max="7699" width="16.44140625" style="3" customWidth="1"/>
    <col min="7700" max="7700" width="4.109375" style="3" customWidth="1"/>
    <col min="7701" max="7936" width="9.109375" style="3"/>
    <col min="7937" max="7937" width="4.44140625" style="3" customWidth="1"/>
    <col min="7938" max="7938" width="0" style="3" hidden="1" customWidth="1"/>
    <col min="7939" max="7939" width="9.44140625" style="3" customWidth="1"/>
    <col min="7940" max="7940" width="12.44140625" style="3" customWidth="1"/>
    <col min="7941" max="7941" width="9.44140625" style="3" customWidth="1"/>
    <col min="7942" max="7942" width="9.33203125" style="3" customWidth="1"/>
    <col min="7943" max="7943" width="8.6640625" style="3" customWidth="1"/>
    <col min="7944" max="7944" width="10.44140625" style="3" customWidth="1"/>
    <col min="7945" max="7945" width="5.88671875" style="3" customWidth="1"/>
    <col min="7946" max="7948" width="5.44140625" style="3" customWidth="1"/>
    <col min="7949" max="7949" width="3.6640625" style="3" customWidth="1"/>
    <col min="7950" max="7953" width="5.44140625" style="3" customWidth="1"/>
    <col min="7954" max="7954" width="5.33203125" style="3" customWidth="1"/>
    <col min="7955" max="7955" width="16.44140625" style="3" customWidth="1"/>
    <col min="7956" max="7956" width="4.109375" style="3" customWidth="1"/>
    <col min="7957" max="8192" width="9.109375" style="3"/>
    <col min="8193" max="8193" width="4.44140625" style="3" customWidth="1"/>
    <col min="8194" max="8194" width="0" style="3" hidden="1" customWidth="1"/>
    <col min="8195" max="8195" width="9.44140625" style="3" customWidth="1"/>
    <col min="8196" max="8196" width="12.44140625" style="3" customWidth="1"/>
    <col min="8197" max="8197" width="9.44140625" style="3" customWidth="1"/>
    <col min="8198" max="8198" width="9.33203125" style="3" customWidth="1"/>
    <col min="8199" max="8199" width="8.6640625" style="3" customWidth="1"/>
    <col min="8200" max="8200" width="10.44140625" style="3" customWidth="1"/>
    <col min="8201" max="8201" width="5.88671875" style="3" customWidth="1"/>
    <col min="8202" max="8204" width="5.44140625" style="3" customWidth="1"/>
    <col min="8205" max="8205" width="3.6640625" style="3" customWidth="1"/>
    <col min="8206" max="8209" width="5.44140625" style="3" customWidth="1"/>
    <col min="8210" max="8210" width="5.33203125" style="3" customWidth="1"/>
    <col min="8211" max="8211" width="16.44140625" style="3" customWidth="1"/>
    <col min="8212" max="8212" width="4.109375" style="3" customWidth="1"/>
    <col min="8213" max="8448" width="9.109375" style="3"/>
    <col min="8449" max="8449" width="4.44140625" style="3" customWidth="1"/>
    <col min="8450" max="8450" width="0" style="3" hidden="1" customWidth="1"/>
    <col min="8451" max="8451" width="9.44140625" style="3" customWidth="1"/>
    <col min="8452" max="8452" width="12.44140625" style="3" customWidth="1"/>
    <col min="8453" max="8453" width="9.44140625" style="3" customWidth="1"/>
    <col min="8454" max="8454" width="9.33203125" style="3" customWidth="1"/>
    <col min="8455" max="8455" width="8.6640625" style="3" customWidth="1"/>
    <col min="8456" max="8456" width="10.44140625" style="3" customWidth="1"/>
    <col min="8457" max="8457" width="5.88671875" style="3" customWidth="1"/>
    <col min="8458" max="8460" width="5.44140625" style="3" customWidth="1"/>
    <col min="8461" max="8461" width="3.6640625" style="3" customWidth="1"/>
    <col min="8462" max="8465" width="5.44140625" style="3" customWidth="1"/>
    <col min="8466" max="8466" width="5.33203125" style="3" customWidth="1"/>
    <col min="8467" max="8467" width="16.44140625" style="3" customWidth="1"/>
    <col min="8468" max="8468" width="4.109375" style="3" customWidth="1"/>
    <col min="8469" max="8704" width="9.109375" style="3"/>
    <col min="8705" max="8705" width="4.44140625" style="3" customWidth="1"/>
    <col min="8706" max="8706" width="0" style="3" hidden="1" customWidth="1"/>
    <col min="8707" max="8707" width="9.44140625" style="3" customWidth="1"/>
    <col min="8708" max="8708" width="12.44140625" style="3" customWidth="1"/>
    <col min="8709" max="8709" width="9.44140625" style="3" customWidth="1"/>
    <col min="8710" max="8710" width="9.33203125" style="3" customWidth="1"/>
    <col min="8711" max="8711" width="8.6640625" style="3" customWidth="1"/>
    <col min="8712" max="8712" width="10.44140625" style="3" customWidth="1"/>
    <col min="8713" max="8713" width="5.88671875" style="3" customWidth="1"/>
    <col min="8714" max="8716" width="5.44140625" style="3" customWidth="1"/>
    <col min="8717" max="8717" width="3.6640625" style="3" customWidth="1"/>
    <col min="8718" max="8721" width="5.44140625" style="3" customWidth="1"/>
    <col min="8722" max="8722" width="5.33203125" style="3" customWidth="1"/>
    <col min="8723" max="8723" width="16.44140625" style="3" customWidth="1"/>
    <col min="8724" max="8724" width="4.109375" style="3" customWidth="1"/>
    <col min="8725" max="8960" width="9.109375" style="3"/>
    <col min="8961" max="8961" width="4.44140625" style="3" customWidth="1"/>
    <col min="8962" max="8962" width="0" style="3" hidden="1" customWidth="1"/>
    <col min="8963" max="8963" width="9.44140625" style="3" customWidth="1"/>
    <col min="8964" max="8964" width="12.44140625" style="3" customWidth="1"/>
    <col min="8965" max="8965" width="9.44140625" style="3" customWidth="1"/>
    <col min="8966" max="8966" width="9.33203125" style="3" customWidth="1"/>
    <col min="8967" max="8967" width="8.6640625" style="3" customWidth="1"/>
    <col min="8968" max="8968" width="10.44140625" style="3" customWidth="1"/>
    <col min="8969" max="8969" width="5.88671875" style="3" customWidth="1"/>
    <col min="8970" max="8972" width="5.44140625" style="3" customWidth="1"/>
    <col min="8973" max="8973" width="3.6640625" style="3" customWidth="1"/>
    <col min="8974" max="8977" width="5.44140625" style="3" customWidth="1"/>
    <col min="8978" max="8978" width="5.33203125" style="3" customWidth="1"/>
    <col min="8979" max="8979" width="16.44140625" style="3" customWidth="1"/>
    <col min="8980" max="8980" width="4.109375" style="3" customWidth="1"/>
    <col min="8981" max="9216" width="9.109375" style="3"/>
    <col min="9217" max="9217" width="4.44140625" style="3" customWidth="1"/>
    <col min="9218" max="9218" width="0" style="3" hidden="1" customWidth="1"/>
    <col min="9219" max="9219" width="9.44140625" style="3" customWidth="1"/>
    <col min="9220" max="9220" width="12.44140625" style="3" customWidth="1"/>
    <col min="9221" max="9221" width="9.44140625" style="3" customWidth="1"/>
    <col min="9222" max="9222" width="9.33203125" style="3" customWidth="1"/>
    <col min="9223" max="9223" width="8.6640625" style="3" customWidth="1"/>
    <col min="9224" max="9224" width="10.44140625" style="3" customWidth="1"/>
    <col min="9225" max="9225" width="5.88671875" style="3" customWidth="1"/>
    <col min="9226" max="9228" width="5.44140625" style="3" customWidth="1"/>
    <col min="9229" max="9229" width="3.6640625" style="3" customWidth="1"/>
    <col min="9230" max="9233" width="5.44140625" style="3" customWidth="1"/>
    <col min="9234" max="9234" width="5.33203125" style="3" customWidth="1"/>
    <col min="9235" max="9235" width="16.44140625" style="3" customWidth="1"/>
    <col min="9236" max="9236" width="4.109375" style="3" customWidth="1"/>
    <col min="9237" max="9472" width="9.109375" style="3"/>
    <col min="9473" max="9473" width="4.44140625" style="3" customWidth="1"/>
    <col min="9474" max="9474" width="0" style="3" hidden="1" customWidth="1"/>
    <col min="9475" max="9475" width="9.44140625" style="3" customWidth="1"/>
    <col min="9476" max="9476" width="12.44140625" style="3" customWidth="1"/>
    <col min="9477" max="9477" width="9.44140625" style="3" customWidth="1"/>
    <col min="9478" max="9478" width="9.33203125" style="3" customWidth="1"/>
    <col min="9479" max="9479" width="8.6640625" style="3" customWidth="1"/>
    <col min="9480" max="9480" width="10.44140625" style="3" customWidth="1"/>
    <col min="9481" max="9481" width="5.88671875" style="3" customWidth="1"/>
    <col min="9482" max="9484" width="5.44140625" style="3" customWidth="1"/>
    <col min="9485" max="9485" width="3.6640625" style="3" customWidth="1"/>
    <col min="9486" max="9489" width="5.44140625" style="3" customWidth="1"/>
    <col min="9490" max="9490" width="5.33203125" style="3" customWidth="1"/>
    <col min="9491" max="9491" width="16.44140625" style="3" customWidth="1"/>
    <col min="9492" max="9492" width="4.109375" style="3" customWidth="1"/>
    <col min="9493" max="9728" width="9.109375" style="3"/>
    <col min="9729" max="9729" width="4.44140625" style="3" customWidth="1"/>
    <col min="9730" max="9730" width="0" style="3" hidden="1" customWidth="1"/>
    <col min="9731" max="9731" width="9.44140625" style="3" customWidth="1"/>
    <col min="9732" max="9732" width="12.44140625" style="3" customWidth="1"/>
    <col min="9733" max="9733" width="9.44140625" style="3" customWidth="1"/>
    <col min="9734" max="9734" width="9.33203125" style="3" customWidth="1"/>
    <col min="9735" max="9735" width="8.6640625" style="3" customWidth="1"/>
    <col min="9736" max="9736" width="10.44140625" style="3" customWidth="1"/>
    <col min="9737" max="9737" width="5.88671875" style="3" customWidth="1"/>
    <col min="9738" max="9740" width="5.44140625" style="3" customWidth="1"/>
    <col min="9741" max="9741" width="3.6640625" style="3" customWidth="1"/>
    <col min="9742" max="9745" width="5.44140625" style="3" customWidth="1"/>
    <col min="9746" max="9746" width="5.33203125" style="3" customWidth="1"/>
    <col min="9747" max="9747" width="16.44140625" style="3" customWidth="1"/>
    <col min="9748" max="9748" width="4.109375" style="3" customWidth="1"/>
    <col min="9749" max="9984" width="9.109375" style="3"/>
    <col min="9985" max="9985" width="4.44140625" style="3" customWidth="1"/>
    <col min="9986" max="9986" width="0" style="3" hidden="1" customWidth="1"/>
    <col min="9987" max="9987" width="9.44140625" style="3" customWidth="1"/>
    <col min="9988" max="9988" width="12.44140625" style="3" customWidth="1"/>
    <col min="9989" max="9989" width="9.44140625" style="3" customWidth="1"/>
    <col min="9990" max="9990" width="9.33203125" style="3" customWidth="1"/>
    <col min="9991" max="9991" width="8.6640625" style="3" customWidth="1"/>
    <col min="9992" max="9992" width="10.44140625" style="3" customWidth="1"/>
    <col min="9993" max="9993" width="5.88671875" style="3" customWidth="1"/>
    <col min="9994" max="9996" width="5.44140625" style="3" customWidth="1"/>
    <col min="9997" max="9997" width="3.6640625" style="3" customWidth="1"/>
    <col min="9998" max="10001" width="5.44140625" style="3" customWidth="1"/>
    <col min="10002" max="10002" width="5.33203125" style="3" customWidth="1"/>
    <col min="10003" max="10003" width="16.44140625" style="3" customWidth="1"/>
    <col min="10004" max="10004" width="4.109375" style="3" customWidth="1"/>
    <col min="10005" max="10240" width="9.109375" style="3"/>
    <col min="10241" max="10241" width="4.44140625" style="3" customWidth="1"/>
    <col min="10242" max="10242" width="0" style="3" hidden="1" customWidth="1"/>
    <col min="10243" max="10243" width="9.44140625" style="3" customWidth="1"/>
    <col min="10244" max="10244" width="12.44140625" style="3" customWidth="1"/>
    <col min="10245" max="10245" width="9.44140625" style="3" customWidth="1"/>
    <col min="10246" max="10246" width="9.33203125" style="3" customWidth="1"/>
    <col min="10247" max="10247" width="8.6640625" style="3" customWidth="1"/>
    <col min="10248" max="10248" width="10.44140625" style="3" customWidth="1"/>
    <col min="10249" max="10249" width="5.88671875" style="3" customWidth="1"/>
    <col min="10250" max="10252" width="5.44140625" style="3" customWidth="1"/>
    <col min="10253" max="10253" width="3.6640625" style="3" customWidth="1"/>
    <col min="10254" max="10257" width="5.44140625" style="3" customWidth="1"/>
    <col min="10258" max="10258" width="5.33203125" style="3" customWidth="1"/>
    <col min="10259" max="10259" width="16.44140625" style="3" customWidth="1"/>
    <col min="10260" max="10260" width="4.109375" style="3" customWidth="1"/>
    <col min="10261" max="10496" width="9.109375" style="3"/>
    <col min="10497" max="10497" width="4.44140625" style="3" customWidth="1"/>
    <col min="10498" max="10498" width="0" style="3" hidden="1" customWidth="1"/>
    <col min="10499" max="10499" width="9.44140625" style="3" customWidth="1"/>
    <col min="10500" max="10500" width="12.44140625" style="3" customWidth="1"/>
    <col min="10501" max="10501" width="9.44140625" style="3" customWidth="1"/>
    <col min="10502" max="10502" width="9.33203125" style="3" customWidth="1"/>
    <col min="10503" max="10503" width="8.6640625" style="3" customWidth="1"/>
    <col min="10504" max="10504" width="10.44140625" style="3" customWidth="1"/>
    <col min="10505" max="10505" width="5.88671875" style="3" customWidth="1"/>
    <col min="10506" max="10508" width="5.44140625" style="3" customWidth="1"/>
    <col min="10509" max="10509" width="3.6640625" style="3" customWidth="1"/>
    <col min="10510" max="10513" width="5.44140625" style="3" customWidth="1"/>
    <col min="10514" max="10514" width="5.33203125" style="3" customWidth="1"/>
    <col min="10515" max="10515" width="16.44140625" style="3" customWidth="1"/>
    <col min="10516" max="10516" width="4.109375" style="3" customWidth="1"/>
    <col min="10517" max="10752" width="9.109375" style="3"/>
    <col min="10753" max="10753" width="4.44140625" style="3" customWidth="1"/>
    <col min="10754" max="10754" width="0" style="3" hidden="1" customWidth="1"/>
    <col min="10755" max="10755" width="9.44140625" style="3" customWidth="1"/>
    <col min="10756" max="10756" width="12.44140625" style="3" customWidth="1"/>
    <col min="10757" max="10757" width="9.44140625" style="3" customWidth="1"/>
    <col min="10758" max="10758" width="9.33203125" style="3" customWidth="1"/>
    <col min="10759" max="10759" width="8.6640625" style="3" customWidth="1"/>
    <col min="10760" max="10760" width="10.44140625" style="3" customWidth="1"/>
    <col min="10761" max="10761" width="5.88671875" style="3" customWidth="1"/>
    <col min="10762" max="10764" width="5.44140625" style="3" customWidth="1"/>
    <col min="10765" max="10765" width="3.6640625" style="3" customWidth="1"/>
    <col min="10766" max="10769" width="5.44140625" style="3" customWidth="1"/>
    <col min="10770" max="10770" width="5.33203125" style="3" customWidth="1"/>
    <col min="10771" max="10771" width="16.44140625" style="3" customWidth="1"/>
    <col min="10772" max="10772" width="4.109375" style="3" customWidth="1"/>
    <col min="10773" max="11008" width="9.109375" style="3"/>
    <col min="11009" max="11009" width="4.44140625" style="3" customWidth="1"/>
    <col min="11010" max="11010" width="0" style="3" hidden="1" customWidth="1"/>
    <col min="11011" max="11011" width="9.44140625" style="3" customWidth="1"/>
    <col min="11012" max="11012" width="12.44140625" style="3" customWidth="1"/>
    <col min="11013" max="11013" width="9.44140625" style="3" customWidth="1"/>
    <col min="11014" max="11014" width="9.33203125" style="3" customWidth="1"/>
    <col min="11015" max="11015" width="8.6640625" style="3" customWidth="1"/>
    <col min="11016" max="11016" width="10.44140625" style="3" customWidth="1"/>
    <col min="11017" max="11017" width="5.88671875" style="3" customWidth="1"/>
    <col min="11018" max="11020" width="5.44140625" style="3" customWidth="1"/>
    <col min="11021" max="11021" width="3.6640625" style="3" customWidth="1"/>
    <col min="11022" max="11025" width="5.44140625" style="3" customWidth="1"/>
    <col min="11026" max="11026" width="5.33203125" style="3" customWidth="1"/>
    <col min="11027" max="11027" width="16.44140625" style="3" customWidth="1"/>
    <col min="11028" max="11028" width="4.109375" style="3" customWidth="1"/>
    <col min="11029" max="11264" width="9.109375" style="3"/>
    <col min="11265" max="11265" width="4.44140625" style="3" customWidth="1"/>
    <col min="11266" max="11266" width="0" style="3" hidden="1" customWidth="1"/>
    <col min="11267" max="11267" width="9.44140625" style="3" customWidth="1"/>
    <col min="11268" max="11268" width="12.44140625" style="3" customWidth="1"/>
    <col min="11269" max="11269" width="9.44140625" style="3" customWidth="1"/>
    <col min="11270" max="11270" width="9.33203125" style="3" customWidth="1"/>
    <col min="11271" max="11271" width="8.6640625" style="3" customWidth="1"/>
    <col min="11272" max="11272" width="10.44140625" style="3" customWidth="1"/>
    <col min="11273" max="11273" width="5.88671875" style="3" customWidth="1"/>
    <col min="11274" max="11276" width="5.44140625" style="3" customWidth="1"/>
    <col min="11277" max="11277" width="3.6640625" style="3" customWidth="1"/>
    <col min="11278" max="11281" width="5.44140625" style="3" customWidth="1"/>
    <col min="11282" max="11282" width="5.33203125" style="3" customWidth="1"/>
    <col min="11283" max="11283" width="16.44140625" style="3" customWidth="1"/>
    <col min="11284" max="11284" width="4.109375" style="3" customWidth="1"/>
    <col min="11285" max="11520" width="9.109375" style="3"/>
    <col min="11521" max="11521" width="4.44140625" style="3" customWidth="1"/>
    <col min="11522" max="11522" width="0" style="3" hidden="1" customWidth="1"/>
    <col min="11523" max="11523" width="9.44140625" style="3" customWidth="1"/>
    <col min="11524" max="11524" width="12.44140625" style="3" customWidth="1"/>
    <col min="11525" max="11525" width="9.44140625" style="3" customWidth="1"/>
    <col min="11526" max="11526" width="9.33203125" style="3" customWidth="1"/>
    <col min="11527" max="11527" width="8.6640625" style="3" customWidth="1"/>
    <col min="11528" max="11528" width="10.44140625" style="3" customWidth="1"/>
    <col min="11529" max="11529" width="5.88671875" style="3" customWidth="1"/>
    <col min="11530" max="11532" width="5.44140625" style="3" customWidth="1"/>
    <col min="11533" max="11533" width="3.6640625" style="3" customWidth="1"/>
    <col min="11534" max="11537" width="5.44140625" style="3" customWidth="1"/>
    <col min="11538" max="11538" width="5.33203125" style="3" customWidth="1"/>
    <col min="11539" max="11539" width="16.44140625" style="3" customWidth="1"/>
    <col min="11540" max="11540" width="4.109375" style="3" customWidth="1"/>
    <col min="11541" max="11776" width="9.109375" style="3"/>
    <col min="11777" max="11777" width="4.44140625" style="3" customWidth="1"/>
    <col min="11778" max="11778" width="0" style="3" hidden="1" customWidth="1"/>
    <col min="11779" max="11779" width="9.44140625" style="3" customWidth="1"/>
    <col min="11780" max="11780" width="12.44140625" style="3" customWidth="1"/>
    <col min="11781" max="11781" width="9.44140625" style="3" customWidth="1"/>
    <col min="11782" max="11782" width="9.33203125" style="3" customWidth="1"/>
    <col min="11783" max="11783" width="8.6640625" style="3" customWidth="1"/>
    <col min="11784" max="11784" width="10.44140625" style="3" customWidth="1"/>
    <col min="11785" max="11785" width="5.88671875" style="3" customWidth="1"/>
    <col min="11786" max="11788" width="5.44140625" style="3" customWidth="1"/>
    <col min="11789" max="11789" width="3.6640625" style="3" customWidth="1"/>
    <col min="11790" max="11793" width="5.44140625" style="3" customWidth="1"/>
    <col min="11794" max="11794" width="5.33203125" style="3" customWidth="1"/>
    <col min="11795" max="11795" width="16.44140625" style="3" customWidth="1"/>
    <col min="11796" max="11796" width="4.109375" style="3" customWidth="1"/>
    <col min="11797" max="12032" width="9.109375" style="3"/>
    <col min="12033" max="12033" width="4.44140625" style="3" customWidth="1"/>
    <col min="12034" max="12034" width="0" style="3" hidden="1" customWidth="1"/>
    <col min="12035" max="12035" width="9.44140625" style="3" customWidth="1"/>
    <col min="12036" max="12036" width="12.44140625" style="3" customWidth="1"/>
    <col min="12037" max="12037" width="9.44140625" style="3" customWidth="1"/>
    <col min="12038" max="12038" width="9.33203125" style="3" customWidth="1"/>
    <col min="12039" max="12039" width="8.6640625" style="3" customWidth="1"/>
    <col min="12040" max="12040" width="10.44140625" style="3" customWidth="1"/>
    <col min="12041" max="12041" width="5.88671875" style="3" customWidth="1"/>
    <col min="12042" max="12044" width="5.44140625" style="3" customWidth="1"/>
    <col min="12045" max="12045" width="3.6640625" style="3" customWidth="1"/>
    <col min="12046" max="12049" width="5.44140625" style="3" customWidth="1"/>
    <col min="12050" max="12050" width="5.33203125" style="3" customWidth="1"/>
    <col min="12051" max="12051" width="16.44140625" style="3" customWidth="1"/>
    <col min="12052" max="12052" width="4.109375" style="3" customWidth="1"/>
    <col min="12053" max="12288" width="9.109375" style="3"/>
    <col min="12289" max="12289" width="4.44140625" style="3" customWidth="1"/>
    <col min="12290" max="12290" width="0" style="3" hidden="1" customWidth="1"/>
    <col min="12291" max="12291" width="9.44140625" style="3" customWidth="1"/>
    <col min="12292" max="12292" width="12.44140625" style="3" customWidth="1"/>
    <col min="12293" max="12293" width="9.44140625" style="3" customWidth="1"/>
    <col min="12294" max="12294" width="9.33203125" style="3" customWidth="1"/>
    <col min="12295" max="12295" width="8.6640625" style="3" customWidth="1"/>
    <col min="12296" max="12296" width="10.44140625" style="3" customWidth="1"/>
    <col min="12297" max="12297" width="5.88671875" style="3" customWidth="1"/>
    <col min="12298" max="12300" width="5.44140625" style="3" customWidth="1"/>
    <col min="12301" max="12301" width="3.6640625" style="3" customWidth="1"/>
    <col min="12302" max="12305" width="5.44140625" style="3" customWidth="1"/>
    <col min="12306" max="12306" width="5.33203125" style="3" customWidth="1"/>
    <col min="12307" max="12307" width="16.44140625" style="3" customWidth="1"/>
    <col min="12308" max="12308" width="4.109375" style="3" customWidth="1"/>
    <col min="12309" max="12544" width="9.109375" style="3"/>
    <col min="12545" max="12545" width="4.44140625" style="3" customWidth="1"/>
    <col min="12546" max="12546" width="0" style="3" hidden="1" customWidth="1"/>
    <col min="12547" max="12547" width="9.44140625" style="3" customWidth="1"/>
    <col min="12548" max="12548" width="12.44140625" style="3" customWidth="1"/>
    <col min="12549" max="12549" width="9.44140625" style="3" customWidth="1"/>
    <col min="12550" max="12550" width="9.33203125" style="3" customWidth="1"/>
    <col min="12551" max="12551" width="8.6640625" style="3" customWidth="1"/>
    <col min="12552" max="12552" width="10.44140625" style="3" customWidth="1"/>
    <col min="12553" max="12553" width="5.88671875" style="3" customWidth="1"/>
    <col min="12554" max="12556" width="5.44140625" style="3" customWidth="1"/>
    <col min="12557" max="12557" width="3.6640625" style="3" customWidth="1"/>
    <col min="12558" max="12561" width="5.44140625" style="3" customWidth="1"/>
    <col min="12562" max="12562" width="5.33203125" style="3" customWidth="1"/>
    <col min="12563" max="12563" width="16.44140625" style="3" customWidth="1"/>
    <col min="12564" max="12564" width="4.109375" style="3" customWidth="1"/>
    <col min="12565" max="12800" width="9.109375" style="3"/>
    <col min="12801" max="12801" width="4.44140625" style="3" customWidth="1"/>
    <col min="12802" max="12802" width="0" style="3" hidden="1" customWidth="1"/>
    <col min="12803" max="12803" width="9.44140625" style="3" customWidth="1"/>
    <col min="12804" max="12804" width="12.44140625" style="3" customWidth="1"/>
    <col min="12805" max="12805" width="9.44140625" style="3" customWidth="1"/>
    <col min="12806" max="12806" width="9.33203125" style="3" customWidth="1"/>
    <col min="12807" max="12807" width="8.6640625" style="3" customWidth="1"/>
    <col min="12808" max="12808" width="10.44140625" style="3" customWidth="1"/>
    <col min="12809" max="12809" width="5.88671875" style="3" customWidth="1"/>
    <col min="12810" max="12812" width="5.44140625" style="3" customWidth="1"/>
    <col min="12813" max="12813" width="3.6640625" style="3" customWidth="1"/>
    <col min="12814" max="12817" width="5.44140625" style="3" customWidth="1"/>
    <col min="12818" max="12818" width="5.33203125" style="3" customWidth="1"/>
    <col min="12819" max="12819" width="16.44140625" style="3" customWidth="1"/>
    <col min="12820" max="12820" width="4.109375" style="3" customWidth="1"/>
    <col min="12821" max="13056" width="9.109375" style="3"/>
    <col min="13057" max="13057" width="4.44140625" style="3" customWidth="1"/>
    <col min="13058" max="13058" width="0" style="3" hidden="1" customWidth="1"/>
    <col min="13059" max="13059" width="9.44140625" style="3" customWidth="1"/>
    <col min="13060" max="13060" width="12.44140625" style="3" customWidth="1"/>
    <col min="13061" max="13061" width="9.44140625" style="3" customWidth="1"/>
    <col min="13062" max="13062" width="9.33203125" style="3" customWidth="1"/>
    <col min="13063" max="13063" width="8.6640625" style="3" customWidth="1"/>
    <col min="13064" max="13064" width="10.44140625" style="3" customWidth="1"/>
    <col min="13065" max="13065" width="5.88671875" style="3" customWidth="1"/>
    <col min="13066" max="13068" width="5.44140625" style="3" customWidth="1"/>
    <col min="13069" max="13069" width="3.6640625" style="3" customWidth="1"/>
    <col min="13070" max="13073" width="5.44140625" style="3" customWidth="1"/>
    <col min="13074" max="13074" width="5.33203125" style="3" customWidth="1"/>
    <col min="13075" max="13075" width="16.44140625" style="3" customWidth="1"/>
    <col min="13076" max="13076" width="4.109375" style="3" customWidth="1"/>
    <col min="13077" max="13312" width="9.109375" style="3"/>
    <col min="13313" max="13313" width="4.44140625" style="3" customWidth="1"/>
    <col min="13314" max="13314" width="0" style="3" hidden="1" customWidth="1"/>
    <col min="13315" max="13315" width="9.44140625" style="3" customWidth="1"/>
    <col min="13316" max="13316" width="12.44140625" style="3" customWidth="1"/>
    <col min="13317" max="13317" width="9.44140625" style="3" customWidth="1"/>
    <col min="13318" max="13318" width="9.33203125" style="3" customWidth="1"/>
    <col min="13319" max="13319" width="8.6640625" style="3" customWidth="1"/>
    <col min="13320" max="13320" width="10.44140625" style="3" customWidth="1"/>
    <col min="13321" max="13321" width="5.88671875" style="3" customWidth="1"/>
    <col min="13322" max="13324" width="5.44140625" style="3" customWidth="1"/>
    <col min="13325" max="13325" width="3.6640625" style="3" customWidth="1"/>
    <col min="13326" max="13329" width="5.44140625" style="3" customWidth="1"/>
    <col min="13330" max="13330" width="5.33203125" style="3" customWidth="1"/>
    <col min="13331" max="13331" width="16.44140625" style="3" customWidth="1"/>
    <col min="13332" max="13332" width="4.109375" style="3" customWidth="1"/>
    <col min="13333" max="13568" width="9.109375" style="3"/>
    <col min="13569" max="13569" width="4.44140625" style="3" customWidth="1"/>
    <col min="13570" max="13570" width="0" style="3" hidden="1" customWidth="1"/>
    <col min="13571" max="13571" width="9.44140625" style="3" customWidth="1"/>
    <col min="13572" max="13572" width="12.44140625" style="3" customWidth="1"/>
    <col min="13573" max="13573" width="9.44140625" style="3" customWidth="1"/>
    <col min="13574" max="13574" width="9.33203125" style="3" customWidth="1"/>
    <col min="13575" max="13575" width="8.6640625" style="3" customWidth="1"/>
    <col min="13576" max="13576" width="10.44140625" style="3" customWidth="1"/>
    <col min="13577" max="13577" width="5.88671875" style="3" customWidth="1"/>
    <col min="13578" max="13580" width="5.44140625" style="3" customWidth="1"/>
    <col min="13581" max="13581" width="3.6640625" style="3" customWidth="1"/>
    <col min="13582" max="13585" width="5.44140625" style="3" customWidth="1"/>
    <col min="13586" max="13586" width="5.33203125" style="3" customWidth="1"/>
    <col min="13587" max="13587" width="16.44140625" style="3" customWidth="1"/>
    <col min="13588" max="13588" width="4.109375" style="3" customWidth="1"/>
    <col min="13589" max="13824" width="9.109375" style="3"/>
    <col min="13825" max="13825" width="4.44140625" style="3" customWidth="1"/>
    <col min="13826" max="13826" width="0" style="3" hidden="1" customWidth="1"/>
    <col min="13827" max="13827" width="9.44140625" style="3" customWidth="1"/>
    <col min="13828" max="13828" width="12.44140625" style="3" customWidth="1"/>
    <col min="13829" max="13829" width="9.44140625" style="3" customWidth="1"/>
    <col min="13830" max="13830" width="9.33203125" style="3" customWidth="1"/>
    <col min="13831" max="13831" width="8.6640625" style="3" customWidth="1"/>
    <col min="13832" max="13832" width="10.44140625" style="3" customWidth="1"/>
    <col min="13833" max="13833" width="5.88671875" style="3" customWidth="1"/>
    <col min="13834" max="13836" width="5.44140625" style="3" customWidth="1"/>
    <col min="13837" max="13837" width="3.6640625" style="3" customWidth="1"/>
    <col min="13838" max="13841" width="5.44140625" style="3" customWidth="1"/>
    <col min="13842" max="13842" width="5.33203125" style="3" customWidth="1"/>
    <col min="13843" max="13843" width="16.44140625" style="3" customWidth="1"/>
    <col min="13844" max="13844" width="4.109375" style="3" customWidth="1"/>
    <col min="13845" max="14080" width="9.109375" style="3"/>
    <col min="14081" max="14081" width="4.44140625" style="3" customWidth="1"/>
    <col min="14082" max="14082" width="0" style="3" hidden="1" customWidth="1"/>
    <col min="14083" max="14083" width="9.44140625" style="3" customWidth="1"/>
    <col min="14084" max="14084" width="12.44140625" style="3" customWidth="1"/>
    <col min="14085" max="14085" width="9.44140625" style="3" customWidth="1"/>
    <col min="14086" max="14086" width="9.33203125" style="3" customWidth="1"/>
    <col min="14087" max="14087" width="8.6640625" style="3" customWidth="1"/>
    <col min="14088" max="14088" width="10.44140625" style="3" customWidth="1"/>
    <col min="14089" max="14089" width="5.88671875" style="3" customWidth="1"/>
    <col min="14090" max="14092" width="5.44140625" style="3" customWidth="1"/>
    <col min="14093" max="14093" width="3.6640625" style="3" customWidth="1"/>
    <col min="14094" max="14097" width="5.44140625" style="3" customWidth="1"/>
    <col min="14098" max="14098" width="5.33203125" style="3" customWidth="1"/>
    <col min="14099" max="14099" width="16.44140625" style="3" customWidth="1"/>
    <col min="14100" max="14100" width="4.109375" style="3" customWidth="1"/>
    <col min="14101" max="14336" width="9.109375" style="3"/>
    <col min="14337" max="14337" width="4.44140625" style="3" customWidth="1"/>
    <col min="14338" max="14338" width="0" style="3" hidden="1" customWidth="1"/>
    <col min="14339" max="14339" width="9.44140625" style="3" customWidth="1"/>
    <col min="14340" max="14340" width="12.44140625" style="3" customWidth="1"/>
    <col min="14341" max="14341" width="9.44140625" style="3" customWidth="1"/>
    <col min="14342" max="14342" width="9.33203125" style="3" customWidth="1"/>
    <col min="14343" max="14343" width="8.6640625" style="3" customWidth="1"/>
    <col min="14344" max="14344" width="10.44140625" style="3" customWidth="1"/>
    <col min="14345" max="14345" width="5.88671875" style="3" customWidth="1"/>
    <col min="14346" max="14348" width="5.44140625" style="3" customWidth="1"/>
    <col min="14349" max="14349" width="3.6640625" style="3" customWidth="1"/>
    <col min="14350" max="14353" width="5.44140625" style="3" customWidth="1"/>
    <col min="14354" max="14354" width="5.33203125" style="3" customWidth="1"/>
    <col min="14355" max="14355" width="16.44140625" style="3" customWidth="1"/>
    <col min="14356" max="14356" width="4.109375" style="3" customWidth="1"/>
    <col min="14357" max="14592" width="9.109375" style="3"/>
    <col min="14593" max="14593" width="4.44140625" style="3" customWidth="1"/>
    <col min="14594" max="14594" width="0" style="3" hidden="1" customWidth="1"/>
    <col min="14595" max="14595" width="9.44140625" style="3" customWidth="1"/>
    <col min="14596" max="14596" width="12.44140625" style="3" customWidth="1"/>
    <col min="14597" max="14597" width="9.44140625" style="3" customWidth="1"/>
    <col min="14598" max="14598" width="9.33203125" style="3" customWidth="1"/>
    <col min="14599" max="14599" width="8.6640625" style="3" customWidth="1"/>
    <col min="14600" max="14600" width="10.44140625" style="3" customWidth="1"/>
    <col min="14601" max="14601" width="5.88671875" style="3" customWidth="1"/>
    <col min="14602" max="14604" width="5.44140625" style="3" customWidth="1"/>
    <col min="14605" max="14605" width="3.6640625" style="3" customWidth="1"/>
    <col min="14606" max="14609" width="5.44140625" style="3" customWidth="1"/>
    <col min="14610" max="14610" width="5.33203125" style="3" customWidth="1"/>
    <col min="14611" max="14611" width="16.44140625" style="3" customWidth="1"/>
    <col min="14612" max="14612" width="4.109375" style="3" customWidth="1"/>
    <col min="14613" max="14848" width="9.109375" style="3"/>
    <col min="14849" max="14849" width="4.44140625" style="3" customWidth="1"/>
    <col min="14850" max="14850" width="0" style="3" hidden="1" customWidth="1"/>
    <col min="14851" max="14851" width="9.44140625" style="3" customWidth="1"/>
    <col min="14852" max="14852" width="12.44140625" style="3" customWidth="1"/>
    <col min="14853" max="14853" width="9.44140625" style="3" customWidth="1"/>
    <col min="14854" max="14854" width="9.33203125" style="3" customWidth="1"/>
    <col min="14855" max="14855" width="8.6640625" style="3" customWidth="1"/>
    <col min="14856" max="14856" width="10.44140625" style="3" customWidth="1"/>
    <col min="14857" max="14857" width="5.88671875" style="3" customWidth="1"/>
    <col min="14858" max="14860" width="5.44140625" style="3" customWidth="1"/>
    <col min="14861" max="14861" width="3.6640625" style="3" customWidth="1"/>
    <col min="14862" max="14865" width="5.44140625" style="3" customWidth="1"/>
    <col min="14866" max="14866" width="5.33203125" style="3" customWidth="1"/>
    <col min="14867" max="14867" width="16.44140625" style="3" customWidth="1"/>
    <col min="14868" max="14868" width="4.109375" style="3" customWidth="1"/>
    <col min="14869" max="15104" width="9.109375" style="3"/>
    <col min="15105" max="15105" width="4.44140625" style="3" customWidth="1"/>
    <col min="15106" max="15106" width="0" style="3" hidden="1" customWidth="1"/>
    <col min="15107" max="15107" width="9.44140625" style="3" customWidth="1"/>
    <col min="15108" max="15108" width="12.44140625" style="3" customWidth="1"/>
    <col min="15109" max="15109" width="9.44140625" style="3" customWidth="1"/>
    <col min="15110" max="15110" width="9.33203125" style="3" customWidth="1"/>
    <col min="15111" max="15111" width="8.6640625" style="3" customWidth="1"/>
    <col min="15112" max="15112" width="10.44140625" style="3" customWidth="1"/>
    <col min="15113" max="15113" width="5.88671875" style="3" customWidth="1"/>
    <col min="15114" max="15116" width="5.44140625" style="3" customWidth="1"/>
    <col min="15117" max="15117" width="3.6640625" style="3" customWidth="1"/>
    <col min="15118" max="15121" width="5.44140625" style="3" customWidth="1"/>
    <col min="15122" max="15122" width="5.33203125" style="3" customWidth="1"/>
    <col min="15123" max="15123" width="16.44140625" style="3" customWidth="1"/>
    <col min="15124" max="15124" width="4.109375" style="3" customWidth="1"/>
    <col min="15125" max="15360" width="9.109375" style="3"/>
    <col min="15361" max="15361" width="4.44140625" style="3" customWidth="1"/>
    <col min="15362" max="15362" width="0" style="3" hidden="1" customWidth="1"/>
    <col min="15363" max="15363" width="9.44140625" style="3" customWidth="1"/>
    <col min="15364" max="15364" width="12.44140625" style="3" customWidth="1"/>
    <col min="15365" max="15365" width="9.44140625" style="3" customWidth="1"/>
    <col min="15366" max="15366" width="9.33203125" style="3" customWidth="1"/>
    <col min="15367" max="15367" width="8.6640625" style="3" customWidth="1"/>
    <col min="15368" max="15368" width="10.44140625" style="3" customWidth="1"/>
    <col min="15369" max="15369" width="5.88671875" style="3" customWidth="1"/>
    <col min="15370" max="15372" width="5.44140625" style="3" customWidth="1"/>
    <col min="15373" max="15373" width="3.6640625" style="3" customWidth="1"/>
    <col min="15374" max="15377" width="5.44140625" style="3" customWidth="1"/>
    <col min="15378" max="15378" width="5.33203125" style="3" customWidth="1"/>
    <col min="15379" max="15379" width="16.44140625" style="3" customWidth="1"/>
    <col min="15380" max="15380" width="4.109375" style="3" customWidth="1"/>
    <col min="15381" max="15616" width="9.109375" style="3"/>
    <col min="15617" max="15617" width="4.44140625" style="3" customWidth="1"/>
    <col min="15618" max="15618" width="0" style="3" hidden="1" customWidth="1"/>
    <col min="15619" max="15619" width="9.44140625" style="3" customWidth="1"/>
    <col min="15620" max="15620" width="12.44140625" style="3" customWidth="1"/>
    <col min="15621" max="15621" width="9.44140625" style="3" customWidth="1"/>
    <col min="15622" max="15622" width="9.33203125" style="3" customWidth="1"/>
    <col min="15623" max="15623" width="8.6640625" style="3" customWidth="1"/>
    <col min="15624" max="15624" width="10.44140625" style="3" customWidth="1"/>
    <col min="15625" max="15625" width="5.88671875" style="3" customWidth="1"/>
    <col min="15626" max="15628" width="5.44140625" style="3" customWidth="1"/>
    <col min="15629" max="15629" width="3.6640625" style="3" customWidth="1"/>
    <col min="15630" max="15633" width="5.44140625" style="3" customWidth="1"/>
    <col min="15634" max="15634" width="5.33203125" style="3" customWidth="1"/>
    <col min="15635" max="15635" width="16.44140625" style="3" customWidth="1"/>
    <col min="15636" max="15636" width="4.109375" style="3" customWidth="1"/>
    <col min="15637" max="15872" width="9.109375" style="3"/>
    <col min="15873" max="15873" width="4.44140625" style="3" customWidth="1"/>
    <col min="15874" max="15874" width="0" style="3" hidden="1" customWidth="1"/>
    <col min="15875" max="15875" width="9.44140625" style="3" customWidth="1"/>
    <col min="15876" max="15876" width="12.44140625" style="3" customWidth="1"/>
    <col min="15877" max="15877" width="9.44140625" style="3" customWidth="1"/>
    <col min="15878" max="15878" width="9.33203125" style="3" customWidth="1"/>
    <col min="15879" max="15879" width="8.6640625" style="3" customWidth="1"/>
    <col min="15880" max="15880" width="10.44140625" style="3" customWidth="1"/>
    <col min="15881" max="15881" width="5.88671875" style="3" customWidth="1"/>
    <col min="15882" max="15884" width="5.44140625" style="3" customWidth="1"/>
    <col min="15885" max="15885" width="3.6640625" style="3" customWidth="1"/>
    <col min="15886" max="15889" width="5.44140625" style="3" customWidth="1"/>
    <col min="15890" max="15890" width="5.33203125" style="3" customWidth="1"/>
    <col min="15891" max="15891" width="16.44140625" style="3" customWidth="1"/>
    <col min="15892" max="15892" width="4.109375" style="3" customWidth="1"/>
    <col min="15893" max="16128" width="9.109375" style="3"/>
    <col min="16129" max="16129" width="4.44140625" style="3" customWidth="1"/>
    <col min="16130" max="16130" width="0" style="3" hidden="1" customWidth="1"/>
    <col min="16131" max="16131" width="9.44140625" style="3" customWidth="1"/>
    <col min="16132" max="16132" width="12.44140625" style="3" customWidth="1"/>
    <col min="16133" max="16133" width="9.44140625" style="3" customWidth="1"/>
    <col min="16134" max="16134" width="9.33203125" style="3" customWidth="1"/>
    <col min="16135" max="16135" width="8.6640625" style="3" customWidth="1"/>
    <col min="16136" max="16136" width="10.44140625" style="3" customWidth="1"/>
    <col min="16137" max="16137" width="5.88671875" style="3" customWidth="1"/>
    <col min="16138" max="16140" width="5.44140625" style="3" customWidth="1"/>
    <col min="16141" max="16141" width="3.6640625" style="3" customWidth="1"/>
    <col min="16142" max="16145" width="5.44140625" style="3" customWidth="1"/>
    <col min="16146" max="16146" width="5.33203125" style="3" customWidth="1"/>
    <col min="16147" max="16147" width="16.44140625" style="3" customWidth="1"/>
    <col min="16148" max="16148" width="4.109375" style="3" customWidth="1"/>
    <col min="16149" max="16384" width="9.109375" style="3"/>
  </cols>
  <sheetData>
    <row r="1" spans="1:36" ht="21" x14ac:dyDescent="0.4">
      <c r="A1" s="44" t="s">
        <v>78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77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7.25" customHeight="1" thickBot="1" x14ac:dyDescent="0.35">
      <c r="A4" s="12"/>
      <c r="B4" s="12"/>
      <c r="C4" s="13" t="s">
        <v>32</v>
      </c>
      <c r="D4" s="13"/>
      <c r="E4" s="12"/>
      <c r="G4" s="179" t="s">
        <v>33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643</v>
      </c>
      <c r="B6" s="19"/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ht="18" customHeight="1" x14ac:dyDescent="0.25">
      <c r="A7" s="32">
        <v>1</v>
      </c>
      <c r="B7" s="33"/>
      <c r="C7" s="41" t="s">
        <v>355</v>
      </c>
      <c r="D7" s="42" t="s">
        <v>323</v>
      </c>
      <c r="E7" s="45">
        <v>37334</v>
      </c>
      <c r="F7" s="40" t="s">
        <v>31</v>
      </c>
      <c r="G7" s="40" t="s">
        <v>284</v>
      </c>
      <c r="H7" s="34"/>
      <c r="I7" s="47">
        <v>12</v>
      </c>
      <c r="J7" s="39" t="s">
        <v>595</v>
      </c>
      <c r="K7" s="39">
        <v>43.95</v>
      </c>
      <c r="L7" s="39" t="s">
        <v>595</v>
      </c>
      <c r="M7" s="35">
        <v>6</v>
      </c>
      <c r="N7" s="39">
        <v>49.33</v>
      </c>
      <c r="O7" s="39">
        <v>44.65</v>
      </c>
      <c r="P7" s="39">
        <v>46.13</v>
      </c>
      <c r="Q7" s="38">
        <f t="shared" ref="Q7:Q17" si="0">MAX(J7:L7,N7:P7)</f>
        <v>49.33</v>
      </c>
      <c r="R7" s="39" t="s">
        <v>597</v>
      </c>
      <c r="S7" s="40" t="s">
        <v>324</v>
      </c>
    </row>
    <row r="8" spans="1:36" ht="18" customHeight="1" x14ac:dyDescent="0.25">
      <c r="A8" s="32">
        <v>2</v>
      </c>
      <c r="B8" s="33"/>
      <c r="C8" s="41" t="s">
        <v>363</v>
      </c>
      <c r="D8" s="42" t="s">
        <v>364</v>
      </c>
      <c r="E8" s="43" t="s">
        <v>365</v>
      </c>
      <c r="F8" s="40" t="s">
        <v>22</v>
      </c>
      <c r="G8" s="40" t="s">
        <v>118</v>
      </c>
      <c r="H8" s="34"/>
      <c r="I8" s="47">
        <v>8</v>
      </c>
      <c r="J8" s="39">
        <v>48.46</v>
      </c>
      <c r="K8" s="39" t="s">
        <v>595</v>
      </c>
      <c r="L8" s="39" t="s">
        <v>595</v>
      </c>
      <c r="M8" s="35">
        <v>8</v>
      </c>
      <c r="N8" s="39" t="s">
        <v>595</v>
      </c>
      <c r="O8" s="39">
        <v>42.91</v>
      </c>
      <c r="P8" s="39">
        <v>45.28</v>
      </c>
      <c r="Q8" s="38">
        <f t="shared" si="0"/>
        <v>48.46</v>
      </c>
      <c r="R8" s="39" t="s">
        <v>597</v>
      </c>
      <c r="S8" s="40" t="s">
        <v>366</v>
      </c>
    </row>
    <row r="9" spans="1:36" ht="18" customHeight="1" x14ac:dyDescent="0.25">
      <c r="A9" s="32">
        <v>3</v>
      </c>
      <c r="B9" s="33"/>
      <c r="C9" s="41" t="s">
        <v>380</v>
      </c>
      <c r="D9" s="42" t="s">
        <v>381</v>
      </c>
      <c r="E9" s="43" t="s">
        <v>382</v>
      </c>
      <c r="F9" s="40" t="s">
        <v>20</v>
      </c>
      <c r="G9" s="40" t="s">
        <v>133</v>
      </c>
      <c r="H9" s="34"/>
      <c r="I9" s="47">
        <v>6</v>
      </c>
      <c r="J9" s="39">
        <v>42.54</v>
      </c>
      <c r="K9" s="39">
        <v>44.13</v>
      </c>
      <c r="L9" s="39" t="s">
        <v>595</v>
      </c>
      <c r="M9" s="35">
        <v>7</v>
      </c>
      <c r="N9" s="39">
        <v>45.88</v>
      </c>
      <c r="O9" s="39" t="s">
        <v>595</v>
      </c>
      <c r="P9" s="39">
        <v>43.89</v>
      </c>
      <c r="Q9" s="38">
        <f t="shared" si="0"/>
        <v>45.88</v>
      </c>
      <c r="R9" s="39" t="s">
        <v>597</v>
      </c>
      <c r="S9" s="40" t="s">
        <v>379</v>
      </c>
    </row>
    <row r="10" spans="1:36" ht="18" customHeight="1" x14ac:dyDescent="0.25">
      <c r="A10" s="32">
        <v>4</v>
      </c>
      <c r="B10" s="33"/>
      <c r="C10" s="41" t="s">
        <v>371</v>
      </c>
      <c r="D10" s="42" t="s">
        <v>372</v>
      </c>
      <c r="E10" s="43" t="s">
        <v>250</v>
      </c>
      <c r="F10" s="40" t="s">
        <v>18</v>
      </c>
      <c r="G10" s="40" t="s">
        <v>197</v>
      </c>
      <c r="H10" s="34" t="s">
        <v>198</v>
      </c>
      <c r="I10" s="47">
        <v>5</v>
      </c>
      <c r="J10" s="39" t="s">
        <v>595</v>
      </c>
      <c r="K10" s="39">
        <v>37.49</v>
      </c>
      <c r="L10" s="39">
        <v>40.770000000000003</v>
      </c>
      <c r="M10" s="35">
        <v>5</v>
      </c>
      <c r="N10" s="39" t="s">
        <v>595</v>
      </c>
      <c r="O10" s="39" t="s">
        <v>595</v>
      </c>
      <c r="P10" s="39" t="s">
        <v>595</v>
      </c>
      <c r="Q10" s="38">
        <f t="shared" si="0"/>
        <v>40.770000000000003</v>
      </c>
      <c r="R10" s="39" t="s">
        <v>598</v>
      </c>
      <c r="S10" s="40" t="s">
        <v>23</v>
      </c>
    </row>
    <row r="11" spans="1:36" ht="18" customHeight="1" x14ac:dyDescent="0.25">
      <c r="A11" s="32">
        <v>5</v>
      </c>
      <c r="B11" s="33"/>
      <c r="C11" s="41" t="s">
        <v>367</v>
      </c>
      <c r="D11" s="42" t="s">
        <v>368</v>
      </c>
      <c r="E11" s="45">
        <v>37342</v>
      </c>
      <c r="F11" s="40" t="s">
        <v>27</v>
      </c>
      <c r="G11" s="40" t="s">
        <v>171</v>
      </c>
      <c r="H11" s="34"/>
      <c r="I11" s="47">
        <v>4</v>
      </c>
      <c r="J11" s="39">
        <v>38.049999999999997</v>
      </c>
      <c r="K11" s="39" t="s">
        <v>595</v>
      </c>
      <c r="L11" s="39">
        <v>40.22</v>
      </c>
      <c r="M11" s="35">
        <v>4</v>
      </c>
      <c r="N11" s="39" t="s">
        <v>595</v>
      </c>
      <c r="O11" s="39" t="s">
        <v>595</v>
      </c>
      <c r="P11" s="39">
        <v>39.770000000000003</v>
      </c>
      <c r="Q11" s="38">
        <f t="shared" si="0"/>
        <v>40.22</v>
      </c>
      <c r="R11" s="39" t="s">
        <v>598</v>
      </c>
      <c r="S11" s="40" t="s">
        <v>172</v>
      </c>
    </row>
    <row r="12" spans="1:36" ht="18" customHeight="1" x14ac:dyDescent="0.25">
      <c r="A12" s="32">
        <v>6</v>
      </c>
      <c r="B12" s="33"/>
      <c r="C12" s="41" t="s">
        <v>391</v>
      </c>
      <c r="D12" s="42" t="s">
        <v>392</v>
      </c>
      <c r="E12" s="45">
        <v>37212</v>
      </c>
      <c r="F12" s="40" t="s">
        <v>34</v>
      </c>
      <c r="G12" s="40" t="s">
        <v>312</v>
      </c>
      <c r="H12" s="34"/>
      <c r="I12" s="47">
        <v>3</v>
      </c>
      <c r="J12" s="39" t="s">
        <v>595</v>
      </c>
      <c r="K12" s="39">
        <v>37.24</v>
      </c>
      <c r="L12" s="39" t="s">
        <v>595</v>
      </c>
      <c r="M12" s="35">
        <v>3</v>
      </c>
      <c r="N12" s="39">
        <v>35.619999999999997</v>
      </c>
      <c r="O12" s="39" t="s">
        <v>595</v>
      </c>
      <c r="P12" s="39" t="s">
        <v>595</v>
      </c>
      <c r="Q12" s="38">
        <f t="shared" si="0"/>
        <v>37.24</v>
      </c>
      <c r="R12" s="39" t="s">
        <v>598</v>
      </c>
      <c r="S12" s="40" t="s">
        <v>313</v>
      </c>
    </row>
    <row r="13" spans="1:36" ht="18" customHeight="1" x14ac:dyDescent="0.25">
      <c r="A13" s="32">
        <v>7</v>
      </c>
      <c r="B13" s="33"/>
      <c r="C13" s="41" t="s">
        <v>376</v>
      </c>
      <c r="D13" s="42" t="s">
        <v>377</v>
      </c>
      <c r="E13" s="43" t="s">
        <v>378</v>
      </c>
      <c r="F13" s="40" t="s">
        <v>20</v>
      </c>
      <c r="G13" s="40" t="s">
        <v>133</v>
      </c>
      <c r="H13" s="34"/>
      <c r="I13" s="47">
        <v>2</v>
      </c>
      <c r="J13" s="39">
        <v>36.94</v>
      </c>
      <c r="K13" s="39">
        <v>35.39</v>
      </c>
      <c r="L13" s="39" t="s">
        <v>595</v>
      </c>
      <c r="M13" s="35">
        <v>2</v>
      </c>
      <c r="N13" s="39" t="s">
        <v>595</v>
      </c>
      <c r="O13" s="39">
        <v>32.4</v>
      </c>
      <c r="P13" s="39">
        <v>35.26</v>
      </c>
      <c r="Q13" s="38">
        <f t="shared" si="0"/>
        <v>36.94</v>
      </c>
      <c r="R13" s="39" t="s">
        <v>599</v>
      </c>
      <c r="S13" s="40" t="s">
        <v>379</v>
      </c>
    </row>
    <row r="14" spans="1:36" ht="18" customHeight="1" x14ac:dyDescent="0.25">
      <c r="A14" s="32">
        <v>8</v>
      </c>
      <c r="B14" s="33"/>
      <c r="C14" s="41" t="s">
        <v>347</v>
      </c>
      <c r="D14" s="42" t="s">
        <v>348</v>
      </c>
      <c r="E14" s="43" t="s">
        <v>349</v>
      </c>
      <c r="F14" s="40" t="s">
        <v>13</v>
      </c>
      <c r="G14" s="40" t="s">
        <v>95</v>
      </c>
      <c r="H14" s="34" t="s">
        <v>96</v>
      </c>
      <c r="I14" s="47">
        <v>1</v>
      </c>
      <c r="J14" s="39">
        <v>31.67</v>
      </c>
      <c r="K14" s="39">
        <v>35.65</v>
      </c>
      <c r="L14" s="39">
        <v>34.85</v>
      </c>
      <c r="M14" s="35">
        <v>1</v>
      </c>
      <c r="N14" s="39">
        <v>30.11</v>
      </c>
      <c r="O14" s="39">
        <v>31.86</v>
      </c>
      <c r="P14" s="39">
        <v>29.74</v>
      </c>
      <c r="Q14" s="38">
        <f t="shared" si="0"/>
        <v>35.65</v>
      </c>
      <c r="R14" s="39" t="s">
        <v>599</v>
      </c>
      <c r="S14" s="40" t="s">
        <v>318</v>
      </c>
    </row>
    <row r="15" spans="1:36" ht="18" customHeight="1" x14ac:dyDescent="0.25">
      <c r="A15" s="32">
        <v>9</v>
      </c>
      <c r="B15" s="33"/>
      <c r="C15" s="41" t="s">
        <v>345</v>
      </c>
      <c r="D15" s="42" t="s">
        <v>346</v>
      </c>
      <c r="E15" s="45">
        <v>37039</v>
      </c>
      <c r="F15" s="40" t="s">
        <v>89</v>
      </c>
      <c r="G15" s="40" t="s">
        <v>149</v>
      </c>
      <c r="H15" s="34"/>
      <c r="I15" s="47" t="s">
        <v>90</v>
      </c>
      <c r="J15" s="39" t="s">
        <v>595</v>
      </c>
      <c r="K15" s="39" t="s">
        <v>595</v>
      </c>
      <c r="L15" s="39">
        <v>33.409999999999997</v>
      </c>
      <c r="M15" s="35"/>
      <c r="N15" s="39"/>
      <c r="O15" s="39"/>
      <c r="P15" s="39"/>
      <c r="Q15" s="38">
        <f t="shared" si="0"/>
        <v>33.409999999999997</v>
      </c>
      <c r="R15" s="39" t="s">
        <v>599</v>
      </c>
      <c r="S15" s="40" t="s">
        <v>150</v>
      </c>
    </row>
    <row r="16" spans="1:36" ht="18" customHeight="1" x14ac:dyDescent="0.25">
      <c r="A16" s="32">
        <v>10</v>
      </c>
      <c r="B16" s="33"/>
      <c r="C16" s="41" t="s">
        <v>334</v>
      </c>
      <c r="D16" s="42" t="s">
        <v>354</v>
      </c>
      <c r="E16" s="45">
        <v>36928</v>
      </c>
      <c r="F16" s="40" t="s">
        <v>31</v>
      </c>
      <c r="G16" s="40" t="s">
        <v>284</v>
      </c>
      <c r="H16" s="34"/>
      <c r="I16" s="47"/>
      <c r="J16" s="39">
        <v>31.14</v>
      </c>
      <c r="K16" s="39" t="s">
        <v>595</v>
      </c>
      <c r="L16" s="39" t="s">
        <v>595</v>
      </c>
      <c r="M16" s="35"/>
      <c r="N16" s="39"/>
      <c r="O16" s="39"/>
      <c r="P16" s="39"/>
      <c r="Q16" s="38">
        <f t="shared" si="0"/>
        <v>31.14</v>
      </c>
      <c r="R16" s="39" t="s">
        <v>600</v>
      </c>
      <c r="S16" s="40" t="s">
        <v>324</v>
      </c>
    </row>
    <row r="17" spans="1:19" ht="18" customHeight="1" x14ac:dyDescent="0.25">
      <c r="A17" s="32">
        <v>11</v>
      </c>
      <c r="B17" s="33"/>
      <c r="C17" s="41" t="s">
        <v>350</v>
      </c>
      <c r="D17" s="42" t="s">
        <v>351</v>
      </c>
      <c r="E17" s="43" t="s">
        <v>352</v>
      </c>
      <c r="F17" s="40" t="s">
        <v>13</v>
      </c>
      <c r="G17" s="40" t="s">
        <v>95</v>
      </c>
      <c r="H17" s="34" t="s">
        <v>96</v>
      </c>
      <c r="I17" s="47"/>
      <c r="J17" s="39">
        <v>21.08</v>
      </c>
      <c r="K17" s="39" t="s">
        <v>595</v>
      </c>
      <c r="L17" s="39">
        <v>25.39</v>
      </c>
      <c r="M17" s="35"/>
      <c r="N17" s="39"/>
      <c r="O17" s="39"/>
      <c r="P17" s="39"/>
      <c r="Q17" s="38">
        <f t="shared" si="0"/>
        <v>25.39</v>
      </c>
      <c r="R17" s="39"/>
      <c r="S17" s="40" t="s">
        <v>318</v>
      </c>
    </row>
    <row r="18" spans="1:19" ht="18" customHeight="1" x14ac:dyDescent="0.25">
      <c r="A18" s="32"/>
      <c r="B18" s="33"/>
      <c r="C18" s="41" t="s">
        <v>369</v>
      </c>
      <c r="D18" s="42" t="s">
        <v>370</v>
      </c>
      <c r="E18" s="45">
        <v>36917</v>
      </c>
      <c r="F18" s="40" t="s">
        <v>27</v>
      </c>
      <c r="G18" s="40" t="s">
        <v>171</v>
      </c>
      <c r="H18" s="34"/>
      <c r="I18" s="47">
        <v>-5</v>
      </c>
      <c r="J18" s="39"/>
      <c r="K18" s="39"/>
      <c r="L18" s="39"/>
      <c r="M18" s="35"/>
      <c r="N18" s="39"/>
      <c r="O18" s="39"/>
      <c r="P18" s="39"/>
      <c r="Q18" s="38" t="s">
        <v>601</v>
      </c>
      <c r="R18" s="39"/>
      <c r="S18" s="40" t="s">
        <v>26</v>
      </c>
    </row>
    <row r="19" spans="1:19" ht="18" customHeight="1" x14ac:dyDescent="0.25">
      <c r="A19" s="32"/>
      <c r="B19" s="33"/>
      <c r="C19" s="41" t="s">
        <v>383</v>
      </c>
      <c r="D19" s="42" t="s">
        <v>384</v>
      </c>
      <c r="E19" s="45">
        <v>36925</v>
      </c>
      <c r="F19" s="40" t="s">
        <v>144</v>
      </c>
      <c r="G19" s="40" t="s">
        <v>145</v>
      </c>
      <c r="H19" s="34" t="s">
        <v>146</v>
      </c>
      <c r="I19" s="47">
        <v>-5</v>
      </c>
      <c r="J19" s="39"/>
      <c r="K19" s="39"/>
      <c r="L19" s="39"/>
      <c r="M19" s="35"/>
      <c r="N19" s="39"/>
      <c r="O19" s="39"/>
      <c r="P19" s="39"/>
      <c r="Q19" s="38" t="s">
        <v>601</v>
      </c>
      <c r="R19" s="39"/>
      <c r="S19" s="40" t="s">
        <v>24</v>
      </c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AJ20"/>
  <sheetViews>
    <sheetView showZeros="0" topLeftCell="A4" workbookViewId="0">
      <selection activeCell="D22" sqref="D22"/>
    </sheetView>
  </sheetViews>
  <sheetFormatPr defaultColWidth="9.109375" defaultRowHeight="13.2" x14ac:dyDescent="0.25"/>
  <cols>
    <col min="1" max="1" width="4" style="3" customWidth="1"/>
    <col min="2" max="2" width="4.88671875" style="3" hidden="1" customWidth="1"/>
    <col min="3" max="3" width="8" style="3" customWidth="1"/>
    <col min="4" max="4" width="14.33203125" style="3" customWidth="1"/>
    <col min="5" max="5" width="9.44140625" style="3" customWidth="1"/>
    <col min="6" max="7" width="9.33203125" style="3" customWidth="1"/>
    <col min="8" max="8" width="9.109375" style="3" customWidth="1"/>
    <col min="9" max="9" width="5.88671875" style="10" customWidth="1"/>
    <col min="10" max="12" width="5.44140625" style="12" customWidth="1"/>
    <col min="13" max="13" width="3.6640625" style="12" customWidth="1"/>
    <col min="14" max="16" width="5.44140625" style="12" customWidth="1"/>
    <col min="17" max="17" width="5.44140625" style="10" customWidth="1"/>
    <col min="18" max="18" width="5.33203125" style="10" customWidth="1"/>
    <col min="19" max="19" width="16.44140625" style="3" customWidth="1"/>
    <col min="20" max="20" width="4.109375" style="6" customWidth="1"/>
    <col min="21" max="256" width="9.109375" style="3"/>
    <col min="257" max="257" width="4" style="3" customWidth="1"/>
    <col min="258" max="258" width="0" style="3" hidden="1" customWidth="1"/>
    <col min="259" max="259" width="8" style="3" customWidth="1"/>
    <col min="260" max="260" width="14.33203125" style="3" customWidth="1"/>
    <col min="261" max="261" width="9.44140625" style="3" customWidth="1"/>
    <col min="262" max="263" width="9.33203125" style="3" customWidth="1"/>
    <col min="264" max="264" width="9.109375" style="3" customWidth="1"/>
    <col min="265" max="265" width="5.88671875" style="3" customWidth="1"/>
    <col min="266" max="268" width="5.44140625" style="3" customWidth="1"/>
    <col min="269" max="269" width="3.6640625" style="3" customWidth="1"/>
    <col min="270" max="273" width="5.44140625" style="3" customWidth="1"/>
    <col min="274" max="274" width="5.33203125" style="3" customWidth="1"/>
    <col min="275" max="275" width="16.44140625" style="3" customWidth="1"/>
    <col min="276" max="276" width="4.109375" style="3" customWidth="1"/>
    <col min="277" max="512" width="9.109375" style="3"/>
    <col min="513" max="513" width="4" style="3" customWidth="1"/>
    <col min="514" max="514" width="0" style="3" hidden="1" customWidth="1"/>
    <col min="515" max="515" width="8" style="3" customWidth="1"/>
    <col min="516" max="516" width="14.33203125" style="3" customWidth="1"/>
    <col min="517" max="517" width="9.44140625" style="3" customWidth="1"/>
    <col min="518" max="519" width="9.33203125" style="3" customWidth="1"/>
    <col min="520" max="520" width="9.109375" style="3" customWidth="1"/>
    <col min="521" max="521" width="5.88671875" style="3" customWidth="1"/>
    <col min="522" max="524" width="5.44140625" style="3" customWidth="1"/>
    <col min="525" max="525" width="3.6640625" style="3" customWidth="1"/>
    <col min="526" max="529" width="5.44140625" style="3" customWidth="1"/>
    <col min="530" max="530" width="5.33203125" style="3" customWidth="1"/>
    <col min="531" max="531" width="16.44140625" style="3" customWidth="1"/>
    <col min="532" max="532" width="4.109375" style="3" customWidth="1"/>
    <col min="533" max="768" width="9.109375" style="3"/>
    <col min="769" max="769" width="4" style="3" customWidth="1"/>
    <col min="770" max="770" width="0" style="3" hidden="1" customWidth="1"/>
    <col min="771" max="771" width="8" style="3" customWidth="1"/>
    <col min="772" max="772" width="14.33203125" style="3" customWidth="1"/>
    <col min="773" max="773" width="9.44140625" style="3" customWidth="1"/>
    <col min="774" max="775" width="9.33203125" style="3" customWidth="1"/>
    <col min="776" max="776" width="9.109375" style="3" customWidth="1"/>
    <col min="777" max="777" width="5.88671875" style="3" customWidth="1"/>
    <col min="778" max="780" width="5.44140625" style="3" customWidth="1"/>
    <col min="781" max="781" width="3.6640625" style="3" customWidth="1"/>
    <col min="782" max="785" width="5.44140625" style="3" customWidth="1"/>
    <col min="786" max="786" width="5.33203125" style="3" customWidth="1"/>
    <col min="787" max="787" width="16.44140625" style="3" customWidth="1"/>
    <col min="788" max="788" width="4.109375" style="3" customWidth="1"/>
    <col min="789" max="1024" width="9.109375" style="3"/>
    <col min="1025" max="1025" width="4" style="3" customWidth="1"/>
    <col min="1026" max="1026" width="0" style="3" hidden="1" customWidth="1"/>
    <col min="1027" max="1027" width="8" style="3" customWidth="1"/>
    <col min="1028" max="1028" width="14.33203125" style="3" customWidth="1"/>
    <col min="1029" max="1029" width="9.44140625" style="3" customWidth="1"/>
    <col min="1030" max="1031" width="9.33203125" style="3" customWidth="1"/>
    <col min="1032" max="1032" width="9.109375" style="3" customWidth="1"/>
    <col min="1033" max="1033" width="5.88671875" style="3" customWidth="1"/>
    <col min="1034" max="1036" width="5.44140625" style="3" customWidth="1"/>
    <col min="1037" max="1037" width="3.6640625" style="3" customWidth="1"/>
    <col min="1038" max="1041" width="5.44140625" style="3" customWidth="1"/>
    <col min="1042" max="1042" width="5.33203125" style="3" customWidth="1"/>
    <col min="1043" max="1043" width="16.44140625" style="3" customWidth="1"/>
    <col min="1044" max="1044" width="4.109375" style="3" customWidth="1"/>
    <col min="1045" max="1280" width="9.109375" style="3"/>
    <col min="1281" max="1281" width="4" style="3" customWidth="1"/>
    <col min="1282" max="1282" width="0" style="3" hidden="1" customWidth="1"/>
    <col min="1283" max="1283" width="8" style="3" customWidth="1"/>
    <col min="1284" max="1284" width="14.33203125" style="3" customWidth="1"/>
    <col min="1285" max="1285" width="9.44140625" style="3" customWidth="1"/>
    <col min="1286" max="1287" width="9.33203125" style="3" customWidth="1"/>
    <col min="1288" max="1288" width="9.109375" style="3" customWidth="1"/>
    <col min="1289" max="1289" width="5.88671875" style="3" customWidth="1"/>
    <col min="1290" max="1292" width="5.44140625" style="3" customWidth="1"/>
    <col min="1293" max="1293" width="3.6640625" style="3" customWidth="1"/>
    <col min="1294" max="1297" width="5.44140625" style="3" customWidth="1"/>
    <col min="1298" max="1298" width="5.33203125" style="3" customWidth="1"/>
    <col min="1299" max="1299" width="16.44140625" style="3" customWidth="1"/>
    <col min="1300" max="1300" width="4.109375" style="3" customWidth="1"/>
    <col min="1301" max="1536" width="9.109375" style="3"/>
    <col min="1537" max="1537" width="4" style="3" customWidth="1"/>
    <col min="1538" max="1538" width="0" style="3" hidden="1" customWidth="1"/>
    <col min="1539" max="1539" width="8" style="3" customWidth="1"/>
    <col min="1540" max="1540" width="14.33203125" style="3" customWidth="1"/>
    <col min="1541" max="1541" width="9.44140625" style="3" customWidth="1"/>
    <col min="1542" max="1543" width="9.33203125" style="3" customWidth="1"/>
    <col min="1544" max="1544" width="9.109375" style="3" customWidth="1"/>
    <col min="1545" max="1545" width="5.88671875" style="3" customWidth="1"/>
    <col min="1546" max="1548" width="5.44140625" style="3" customWidth="1"/>
    <col min="1549" max="1549" width="3.6640625" style="3" customWidth="1"/>
    <col min="1550" max="1553" width="5.44140625" style="3" customWidth="1"/>
    <col min="1554" max="1554" width="5.33203125" style="3" customWidth="1"/>
    <col min="1555" max="1555" width="16.44140625" style="3" customWidth="1"/>
    <col min="1556" max="1556" width="4.109375" style="3" customWidth="1"/>
    <col min="1557" max="1792" width="9.109375" style="3"/>
    <col min="1793" max="1793" width="4" style="3" customWidth="1"/>
    <col min="1794" max="1794" width="0" style="3" hidden="1" customWidth="1"/>
    <col min="1795" max="1795" width="8" style="3" customWidth="1"/>
    <col min="1796" max="1796" width="14.33203125" style="3" customWidth="1"/>
    <col min="1797" max="1797" width="9.44140625" style="3" customWidth="1"/>
    <col min="1798" max="1799" width="9.33203125" style="3" customWidth="1"/>
    <col min="1800" max="1800" width="9.109375" style="3" customWidth="1"/>
    <col min="1801" max="1801" width="5.88671875" style="3" customWidth="1"/>
    <col min="1802" max="1804" width="5.44140625" style="3" customWidth="1"/>
    <col min="1805" max="1805" width="3.6640625" style="3" customWidth="1"/>
    <col min="1806" max="1809" width="5.44140625" style="3" customWidth="1"/>
    <col min="1810" max="1810" width="5.33203125" style="3" customWidth="1"/>
    <col min="1811" max="1811" width="16.44140625" style="3" customWidth="1"/>
    <col min="1812" max="1812" width="4.109375" style="3" customWidth="1"/>
    <col min="1813" max="2048" width="9.109375" style="3"/>
    <col min="2049" max="2049" width="4" style="3" customWidth="1"/>
    <col min="2050" max="2050" width="0" style="3" hidden="1" customWidth="1"/>
    <col min="2051" max="2051" width="8" style="3" customWidth="1"/>
    <col min="2052" max="2052" width="14.33203125" style="3" customWidth="1"/>
    <col min="2053" max="2053" width="9.44140625" style="3" customWidth="1"/>
    <col min="2054" max="2055" width="9.33203125" style="3" customWidth="1"/>
    <col min="2056" max="2056" width="9.109375" style="3" customWidth="1"/>
    <col min="2057" max="2057" width="5.88671875" style="3" customWidth="1"/>
    <col min="2058" max="2060" width="5.44140625" style="3" customWidth="1"/>
    <col min="2061" max="2061" width="3.6640625" style="3" customWidth="1"/>
    <col min="2062" max="2065" width="5.44140625" style="3" customWidth="1"/>
    <col min="2066" max="2066" width="5.33203125" style="3" customWidth="1"/>
    <col min="2067" max="2067" width="16.44140625" style="3" customWidth="1"/>
    <col min="2068" max="2068" width="4.109375" style="3" customWidth="1"/>
    <col min="2069" max="2304" width="9.109375" style="3"/>
    <col min="2305" max="2305" width="4" style="3" customWidth="1"/>
    <col min="2306" max="2306" width="0" style="3" hidden="1" customWidth="1"/>
    <col min="2307" max="2307" width="8" style="3" customWidth="1"/>
    <col min="2308" max="2308" width="14.33203125" style="3" customWidth="1"/>
    <col min="2309" max="2309" width="9.44140625" style="3" customWidth="1"/>
    <col min="2310" max="2311" width="9.33203125" style="3" customWidth="1"/>
    <col min="2312" max="2312" width="9.109375" style="3" customWidth="1"/>
    <col min="2313" max="2313" width="5.88671875" style="3" customWidth="1"/>
    <col min="2314" max="2316" width="5.44140625" style="3" customWidth="1"/>
    <col min="2317" max="2317" width="3.6640625" style="3" customWidth="1"/>
    <col min="2318" max="2321" width="5.44140625" style="3" customWidth="1"/>
    <col min="2322" max="2322" width="5.33203125" style="3" customWidth="1"/>
    <col min="2323" max="2323" width="16.44140625" style="3" customWidth="1"/>
    <col min="2324" max="2324" width="4.109375" style="3" customWidth="1"/>
    <col min="2325" max="2560" width="9.109375" style="3"/>
    <col min="2561" max="2561" width="4" style="3" customWidth="1"/>
    <col min="2562" max="2562" width="0" style="3" hidden="1" customWidth="1"/>
    <col min="2563" max="2563" width="8" style="3" customWidth="1"/>
    <col min="2564" max="2564" width="14.33203125" style="3" customWidth="1"/>
    <col min="2565" max="2565" width="9.44140625" style="3" customWidth="1"/>
    <col min="2566" max="2567" width="9.33203125" style="3" customWidth="1"/>
    <col min="2568" max="2568" width="9.109375" style="3" customWidth="1"/>
    <col min="2569" max="2569" width="5.88671875" style="3" customWidth="1"/>
    <col min="2570" max="2572" width="5.44140625" style="3" customWidth="1"/>
    <col min="2573" max="2573" width="3.6640625" style="3" customWidth="1"/>
    <col min="2574" max="2577" width="5.44140625" style="3" customWidth="1"/>
    <col min="2578" max="2578" width="5.33203125" style="3" customWidth="1"/>
    <col min="2579" max="2579" width="16.44140625" style="3" customWidth="1"/>
    <col min="2580" max="2580" width="4.109375" style="3" customWidth="1"/>
    <col min="2581" max="2816" width="9.109375" style="3"/>
    <col min="2817" max="2817" width="4" style="3" customWidth="1"/>
    <col min="2818" max="2818" width="0" style="3" hidden="1" customWidth="1"/>
    <col min="2819" max="2819" width="8" style="3" customWidth="1"/>
    <col min="2820" max="2820" width="14.33203125" style="3" customWidth="1"/>
    <col min="2821" max="2821" width="9.44140625" style="3" customWidth="1"/>
    <col min="2822" max="2823" width="9.33203125" style="3" customWidth="1"/>
    <col min="2824" max="2824" width="9.109375" style="3" customWidth="1"/>
    <col min="2825" max="2825" width="5.88671875" style="3" customWidth="1"/>
    <col min="2826" max="2828" width="5.44140625" style="3" customWidth="1"/>
    <col min="2829" max="2829" width="3.6640625" style="3" customWidth="1"/>
    <col min="2830" max="2833" width="5.44140625" style="3" customWidth="1"/>
    <col min="2834" max="2834" width="5.33203125" style="3" customWidth="1"/>
    <col min="2835" max="2835" width="16.44140625" style="3" customWidth="1"/>
    <col min="2836" max="2836" width="4.109375" style="3" customWidth="1"/>
    <col min="2837" max="3072" width="9.109375" style="3"/>
    <col min="3073" max="3073" width="4" style="3" customWidth="1"/>
    <col min="3074" max="3074" width="0" style="3" hidden="1" customWidth="1"/>
    <col min="3075" max="3075" width="8" style="3" customWidth="1"/>
    <col min="3076" max="3076" width="14.33203125" style="3" customWidth="1"/>
    <col min="3077" max="3077" width="9.44140625" style="3" customWidth="1"/>
    <col min="3078" max="3079" width="9.33203125" style="3" customWidth="1"/>
    <col min="3080" max="3080" width="9.109375" style="3" customWidth="1"/>
    <col min="3081" max="3081" width="5.88671875" style="3" customWidth="1"/>
    <col min="3082" max="3084" width="5.44140625" style="3" customWidth="1"/>
    <col min="3085" max="3085" width="3.6640625" style="3" customWidth="1"/>
    <col min="3086" max="3089" width="5.44140625" style="3" customWidth="1"/>
    <col min="3090" max="3090" width="5.33203125" style="3" customWidth="1"/>
    <col min="3091" max="3091" width="16.44140625" style="3" customWidth="1"/>
    <col min="3092" max="3092" width="4.109375" style="3" customWidth="1"/>
    <col min="3093" max="3328" width="9.109375" style="3"/>
    <col min="3329" max="3329" width="4" style="3" customWidth="1"/>
    <col min="3330" max="3330" width="0" style="3" hidden="1" customWidth="1"/>
    <col min="3331" max="3331" width="8" style="3" customWidth="1"/>
    <col min="3332" max="3332" width="14.33203125" style="3" customWidth="1"/>
    <col min="3333" max="3333" width="9.44140625" style="3" customWidth="1"/>
    <col min="3334" max="3335" width="9.33203125" style="3" customWidth="1"/>
    <col min="3336" max="3336" width="9.109375" style="3" customWidth="1"/>
    <col min="3337" max="3337" width="5.88671875" style="3" customWidth="1"/>
    <col min="3338" max="3340" width="5.44140625" style="3" customWidth="1"/>
    <col min="3341" max="3341" width="3.6640625" style="3" customWidth="1"/>
    <col min="3342" max="3345" width="5.44140625" style="3" customWidth="1"/>
    <col min="3346" max="3346" width="5.33203125" style="3" customWidth="1"/>
    <col min="3347" max="3347" width="16.44140625" style="3" customWidth="1"/>
    <col min="3348" max="3348" width="4.109375" style="3" customWidth="1"/>
    <col min="3349" max="3584" width="9.109375" style="3"/>
    <col min="3585" max="3585" width="4" style="3" customWidth="1"/>
    <col min="3586" max="3586" width="0" style="3" hidden="1" customWidth="1"/>
    <col min="3587" max="3587" width="8" style="3" customWidth="1"/>
    <col min="3588" max="3588" width="14.33203125" style="3" customWidth="1"/>
    <col min="3589" max="3589" width="9.44140625" style="3" customWidth="1"/>
    <col min="3590" max="3591" width="9.33203125" style="3" customWidth="1"/>
    <col min="3592" max="3592" width="9.109375" style="3" customWidth="1"/>
    <col min="3593" max="3593" width="5.88671875" style="3" customWidth="1"/>
    <col min="3594" max="3596" width="5.44140625" style="3" customWidth="1"/>
    <col min="3597" max="3597" width="3.6640625" style="3" customWidth="1"/>
    <col min="3598" max="3601" width="5.44140625" style="3" customWidth="1"/>
    <col min="3602" max="3602" width="5.33203125" style="3" customWidth="1"/>
    <col min="3603" max="3603" width="16.44140625" style="3" customWidth="1"/>
    <col min="3604" max="3604" width="4.109375" style="3" customWidth="1"/>
    <col min="3605" max="3840" width="9.109375" style="3"/>
    <col min="3841" max="3841" width="4" style="3" customWidth="1"/>
    <col min="3842" max="3842" width="0" style="3" hidden="1" customWidth="1"/>
    <col min="3843" max="3843" width="8" style="3" customWidth="1"/>
    <col min="3844" max="3844" width="14.33203125" style="3" customWidth="1"/>
    <col min="3845" max="3845" width="9.44140625" style="3" customWidth="1"/>
    <col min="3846" max="3847" width="9.33203125" style="3" customWidth="1"/>
    <col min="3848" max="3848" width="9.109375" style="3" customWidth="1"/>
    <col min="3849" max="3849" width="5.88671875" style="3" customWidth="1"/>
    <col min="3850" max="3852" width="5.44140625" style="3" customWidth="1"/>
    <col min="3853" max="3853" width="3.6640625" style="3" customWidth="1"/>
    <col min="3854" max="3857" width="5.44140625" style="3" customWidth="1"/>
    <col min="3858" max="3858" width="5.33203125" style="3" customWidth="1"/>
    <col min="3859" max="3859" width="16.44140625" style="3" customWidth="1"/>
    <col min="3860" max="3860" width="4.109375" style="3" customWidth="1"/>
    <col min="3861" max="4096" width="9.109375" style="3"/>
    <col min="4097" max="4097" width="4" style="3" customWidth="1"/>
    <col min="4098" max="4098" width="0" style="3" hidden="1" customWidth="1"/>
    <col min="4099" max="4099" width="8" style="3" customWidth="1"/>
    <col min="4100" max="4100" width="14.33203125" style="3" customWidth="1"/>
    <col min="4101" max="4101" width="9.44140625" style="3" customWidth="1"/>
    <col min="4102" max="4103" width="9.33203125" style="3" customWidth="1"/>
    <col min="4104" max="4104" width="9.109375" style="3" customWidth="1"/>
    <col min="4105" max="4105" width="5.88671875" style="3" customWidth="1"/>
    <col min="4106" max="4108" width="5.44140625" style="3" customWidth="1"/>
    <col min="4109" max="4109" width="3.6640625" style="3" customWidth="1"/>
    <col min="4110" max="4113" width="5.44140625" style="3" customWidth="1"/>
    <col min="4114" max="4114" width="5.33203125" style="3" customWidth="1"/>
    <col min="4115" max="4115" width="16.44140625" style="3" customWidth="1"/>
    <col min="4116" max="4116" width="4.109375" style="3" customWidth="1"/>
    <col min="4117" max="4352" width="9.109375" style="3"/>
    <col min="4353" max="4353" width="4" style="3" customWidth="1"/>
    <col min="4354" max="4354" width="0" style="3" hidden="1" customWidth="1"/>
    <col min="4355" max="4355" width="8" style="3" customWidth="1"/>
    <col min="4356" max="4356" width="14.33203125" style="3" customWidth="1"/>
    <col min="4357" max="4357" width="9.44140625" style="3" customWidth="1"/>
    <col min="4358" max="4359" width="9.33203125" style="3" customWidth="1"/>
    <col min="4360" max="4360" width="9.109375" style="3" customWidth="1"/>
    <col min="4361" max="4361" width="5.88671875" style="3" customWidth="1"/>
    <col min="4362" max="4364" width="5.44140625" style="3" customWidth="1"/>
    <col min="4365" max="4365" width="3.6640625" style="3" customWidth="1"/>
    <col min="4366" max="4369" width="5.44140625" style="3" customWidth="1"/>
    <col min="4370" max="4370" width="5.33203125" style="3" customWidth="1"/>
    <col min="4371" max="4371" width="16.44140625" style="3" customWidth="1"/>
    <col min="4372" max="4372" width="4.109375" style="3" customWidth="1"/>
    <col min="4373" max="4608" width="9.109375" style="3"/>
    <col min="4609" max="4609" width="4" style="3" customWidth="1"/>
    <col min="4610" max="4610" width="0" style="3" hidden="1" customWidth="1"/>
    <col min="4611" max="4611" width="8" style="3" customWidth="1"/>
    <col min="4612" max="4612" width="14.33203125" style="3" customWidth="1"/>
    <col min="4613" max="4613" width="9.44140625" style="3" customWidth="1"/>
    <col min="4614" max="4615" width="9.33203125" style="3" customWidth="1"/>
    <col min="4616" max="4616" width="9.109375" style="3" customWidth="1"/>
    <col min="4617" max="4617" width="5.88671875" style="3" customWidth="1"/>
    <col min="4618" max="4620" width="5.44140625" style="3" customWidth="1"/>
    <col min="4621" max="4621" width="3.6640625" style="3" customWidth="1"/>
    <col min="4622" max="4625" width="5.44140625" style="3" customWidth="1"/>
    <col min="4626" max="4626" width="5.33203125" style="3" customWidth="1"/>
    <col min="4627" max="4627" width="16.44140625" style="3" customWidth="1"/>
    <col min="4628" max="4628" width="4.109375" style="3" customWidth="1"/>
    <col min="4629" max="4864" width="9.109375" style="3"/>
    <col min="4865" max="4865" width="4" style="3" customWidth="1"/>
    <col min="4866" max="4866" width="0" style="3" hidden="1" customWidth="1"/>
    <col min="4867" max="4867" width="8" style="3" customWidth="1"/>
    <col min="4868" max="4868" width="14.33203125" style="3" customWidth="1"/>
    <col min="4869" max="4869" width="9.44140625" style="3" customWidth="1"/>
    <col min="4870" max="4871" width="9.33203125" style="3" customWidth="1"/>
    <col min="4872" max="4872" width="9.109375" style="3" customWidth="1"/>
    <col min="4873" max="4873" width="5.88671875" style="3" customWidth="1"/>
    <col min="4874" max="4876" width="5.44140625" style="3" customWidth="1"/>
    <col min="4877" max="4877" width="3.6640625" style="3" customWidth="1"/>
    <col min="4878" max="4881" width="5.44140625" style="3" customWidth="1"/>
    <col min="4882" max="4882" width="5.33203125" style="3" customWidth="1"/>
    <col min="4883" max="4883" width="16.44140625" style="3" customWidth="1"/>
    <col min="4884" max="4884" width="4.109375" style="3" customWidth="1"/>
    <col min="4885" max="5120" width="9.109375" style="3"/>
    <col min="5121" max="5121" width="4" style="3" customWidth="1"/>
    <col min="5122" max="5122" width="0" style="3" hidden="1" customWidth="1"/>
    <col min="5123" max="5123" width="8" style="3" customWidth="1"/>
    <col min="5124" max="5124" width="14.33203125" style="3" customWidth="1"/>
    <col min="5125" max="5125" width="9.44140625" style="3" customWidth="1"/>
    <col min="5126" max="5127" width="9.33203125" style="3" customWidth="1"/>
    <col min="5128" max="5128" width="9.109375" style="3" customWidth="1"/>
    <col min="5129" max="5129" width="5.88671875" style="3" customWidth="1"/>
    <col min="5130" max="5132" width="5.44140625" style="3" customWidth="1"/>
    <col min="5133" max="5133" width="3.6640625" style="3" customWidth="1"/>
    <col min="5134" max="5137" width="5.44140625" style="3" customWidth="1"/>
    <col min="5138" max="5138" width="5.33203125" style="3" customWidth="1"/>
    <col min="5139" max="5139" width="16.44140625" style="3" customWidth="1"/>
    <col min="5140" max="5140" width="4.109375" style="3" customWidth="1"/>
    <col min="5141" max="5376" width="9.109375" style="3"/>
    <col min="5377" max="5377" width="4" style="3" customWidth="1"/>
    <col min="5378" max="5378" width="0" style="3" hidden="1" customWidth="1"/>
    <col min="5379" max="5379" width="8" style="3" customWidth="1"/>
    <col min="5380" max="5380" width="14.33203125" style="3" customWidth="1"/>
    <col min="5381" max="5381" width="9.44140625" style="3" customWidth="1"/>
    <col min="5382" max="5383" width="9.33203125" style="3" customWidth="1"/>
    <col min="5384" max="5384" width="9.109375" style="3" customWidth="1"/>
    <col min="5385" max="5385" width="5.88671875" style="3" customWidth="1"/>
    <col min="5386" max="5388" width="5.44140625" style="3" customWidth="1"/>
    <col min="5389" max="5389" width="3.6640625" style="3" customWidth="1"/>
    <col min="5390" max="5393" width="5.44140625" style="3" customWidth="1"/>
    <col min="5394" max="5394" width="5.33203125" style="3" customWidth="1"/>
    <col min="5395" max="5395" width="16.44140625" style="3" customWidth="1"/>
    <col min="5396" max="5396" width="4.109375" style="3" customWidth="1"/>
    <col min="5397" max="5632" width="9.109375" style="3"/>
    <col min="5633" max="5633" width="4" style="3" customWidth="1"/>
    <col min="5634" max="5634" width="0" style="3" hidden="1" customWidth="1"/>
    <col min="5635" max="5635" width="8" style="3" customWidth="1"/>
    <col min="5636" max="5636" width="14.33203125" style="3" customWidth="1"/>
    <col min="5637" max="5637" width="9.44140625" style="3" customWidth="1"/>
    <col min="5638" max="5639" width="9.33203125" style="3" customWidth="1"/>
    <col min="5640" max="5640" width="9.109375" style="3" customWidth="1"/>
    <col min="5641" max="5641" width="5.88671875" style="3" customWidth="1"/>
    <col min="5642" max="5644" width="5.44140625" style="3" customWidth="1"/>
    <col min="5645" max="5645" width="3.6640625" style="3" customWidth="1"/>
    <col min="5646" max="5649" width="5.44140625" style="3" customWidth="1"/>
    <col min="5650" max="5650" width="5.33203125" style="3" customWidth="1"/>
    <col min="5651" max="5651" width="16.44140625" style="3" customWidth="1"/>
    <col min="5652" max="5652" width="4.109375" style="3" customWidth="1"/>
    <col min="5653" max="5888" width="9.109375" style="3"/>
    <col min="5889" max="5889" width="4" style="3" customWidth="1"/>
    <col min="5890" max="5890" width="0" style="3" hidden="1" customWidth="1"/>
    <col min="5891" max="5891" width="8" style="3" customWidth="1"/>
    <col min="5892" max="5892" width="14.33203125" style="3" customWidth="1"/>
    <col min="5893" max="5893" width="9.44140625" style="3" customWidth="1"/>
    <col min="5894" max="5895" width="9.33203125" style="3" customWidth="1"/>
    <col min="5896" max="5896" width="9.109375" style="3" customWidth="1"/>
    <col min="5897" max="5897" width="5.88671875" style="3" customWidth="1"/>
    <col min="5898" max="5900" width="5.44140625" style="3" customWidth="1"/>
    <col min="5901" max="5901" width="3.6640625" style="3" customWidth="1"/>
    <col min="5902" max="5905" width="5.44140625" style="3" customWidth="1"/>
    <col min="5906" max="5906" width="5.33203125" style="3" customWidth="1"/>
    <col min="5907" max="5907" width="16.44140625" style="3" customWidth="1"/>
    <col min="5908" max="5908" width="4.109375" style="3" customWidth="1"/>
    <col min="5909" max="6144" width="9.109375" style="3"/>
    <col min="6145" max="6145" width="4" style="3" customWidth="1"/>
    <col min="6146" max="6146" width="0" style="3" hidden="1" customWidth="1"/>
    <col min="6147" max="6147" width="8" style="3" customWidth="1"/>
    <col min="6148" max="6148" width="14.33203125" style="3" customWidth="1"/>
    <col min="6149" max="6149" width="9.44140625" style="3" customWidth="1"/>
    <col min="6150" max="6151" width="9.33203125" style="3" customWidth="1"/>
    <col min="6152" max="6152" width="9.109375" style="3" customWidth="1"/>
    <col min="6153" max="6153" width="5.88671875" style="3" customWidth="1"/>
    <col min="6154" max="6156" width="5.44140625" style="3" customWidth="1"/>
    <col min="6157" max="6157" width="3.6640625" style="3" customWidth="1"/>
    <col min="6158" max="6161" width="5.44140625" style="3" customWidth="1"/>
    <col min="6162" max="6162" width="5.33203125" style="3" customWidth="1"/>
    <col min="6163" max="6163" width="16.44140625" style="3" customWidth="1"/>
    <col min="6164" max="6164" width="4.109375" style="3" customWidth="1"/>
    <col min="6165" max="6400" width="9.109375" style="3"/>
    <col min="6401" max="6401" width="4" style="3" customWidth="1"/>
    <col min="6402" max="6402" width="0" style="3" hidden="1" customWidth="1"/>
    <col min="6403" max="6403" width="8" style="3" customWidth="1"/>
    <col min="6404" max="6404" width="14.33203125" style="3" customWidth="1"/>
    <col min="6405" max="6405" width="9.44140625" style="3" customWidth="1"/>
    <col min="6406" max="6407" width="9.33203125" style="3" customWidth="1"/>
    <col min="6408" max="6408" width="9.109375" style="3" customWidth="1"/>
    <col min="6409" max="6409" width="5.88671875" style="3" customWidth="1"/>
    <col min="6410" max="6412" width="5.44140625" style="3" customWidth="1"/>
    <col min="6413" max="6413" width="3.6640625" style="3" customWidth="1"/>
    <col min="6414" max="6417" width="5.44140625" style="3" customWidth="1"/>
    <col min="6418" max="6418" width="5.33203125" style="3" customWidth="1"/>
    <col min="6419" max="6419" width="16.44140625" style="3" customWidth="1"/>
    <col min="6420" max="6420" width="4.109375" style="3" customWidth="1"/>
    <col min="6421" max="6656" width="9.109375" style="3"/>
    <col min="6657" max="6657" width="4" style="3" customWidth="1"/>
    <col min="6658" max="6658" width="0" style="3" hidden="1" customWidth="1"/>
    <col min="6659" max="6659" width="8" style="3" customWidth="1"/>
    <col min="6660" max="6660" width="14.33203125" style="3" customWidth="1"/>
    <col min="6661" max="6661" width="9.44140625" style="3" customWidth="1"/>
    <col min="6662" max="6663" width="9.33203125" style="3" customWidth="1"/>
    <col min="6664" max="6664" width="9.109375" style="3" customWidth="1"/>
    <col min="6665" max="6665" width="5.88671875" style="3" customWidth="1"/>
    <col min="6666" max="6668" width="5.44140625" style="3" customWidth="1"/>
    <col min="6669" max="6669" width="3.6640625" style="3" customWidth="1"/>
    <col min="6670" max="6673" width="5.44140625" style="3" customWidth="1"/>
    <col min="6674" max="6674" width="5.33203125" style="3" customWidth="1"/>
    <col min="6675" max="6675" width="16.44140625" style="3" customWidth="1"/>
    <col min="6676" max="6676" width="4.109375" style="3" customWidth="1"/>
    <col min="6677" max="6912" width="9.109375" style="3"/>
    <col min="6913" max="6913" width="4" style="3" customWidth="1"/>
    <col min="6914" max="6914" width="0" style="3" hidden="1" customWidth="1"/>
    <col min="6915" max="6915" width="8" style="3" customWidth="1"/>
    <col min="6916" max="6916" width="14.33203125" style="3" customWidth="1"/>
    <col min="6917" max="6917" width="9.44140625" style="3" customWidth="1"/>
    <col min="6918" max="6919" width="9.33203125" style="3" customWidth="1"/>
    <col min="6920" max="6920" width="9.109375" style="3" customWidth="1"/>
    <col min="6921" max="6921" width="5.88671875" style="3" customWidth="1"/>
    <col min="6922" max="6924" width="5.44140625" style="3" customWidth="1"/>
    <col min="6925" max="6925" width="3.6640625" style="3" customWidth="1"/>
    <col min="6926" max="6929" width="5.44140625" style="3" customWidth="1"/>
    <col min="6930" max="6930" width="5.33203125" style="3" customWidth="1"/>
    <col min="6931" max="6931" width="16.44140625" style="3" customWidth="1"/>
    <col min="6932" max="6932" width="4.109375" style="3" customWidth="1"/>
    <col min="6933" max="7168" width="9.109375" style="3"/>
    <col min="7169" max="7169" width="4" style="3" customWidth="1"/>
    <col min="7170" max="7170" width="0" style="3" hidden="1" customWidth="1"/>
    <col min="7171" max="7171" width="8" style="3" customWidth="1"/>
    <col min="7172" max="7172" width="14.33203125" style="3" customWidth="1"/>
    <col min="7173" max="7173" width="9.44140625" style="3" customWidth="1"/>
    <col min="7174" max="7175" width="9.33203125" style="3" customWidth="1"/>
    <col min="7176" max="7176" width="9.109375" style="3" customWidth="1"/>
    <col min="7177" max="7177" width="5.88671875" style="3" customWidth="1"/>
    <col min="7178" max="7180" width="5.44140625" style="3" customWidth="1"/>
    <col min="7181" max="7181" width="3.6640625" style="3" customWidth="1"/>
    <col min="7182" max="7185" width="5.44140625" style="3" customWidth="1"/>
    <col min="7186" max="7186" width="5.33203125" style="3" customWidth="1"/>
    <col min="7187" max="7187" width="16.44140625" style="3" customWidth="1"/>
    <col min="7188" max="7188" width="4.109375" style="3" customWidth="1"/>
    <col min="7189" max="7424" width="9.109375" style="3"/>
    <col min="7425" max="7425" width="4" style="3" customWidth="1"/>
    <col min="7426" max="7426" width="0" style="3" hidden="1" customWidth="1"/>
    <col min="7427" max="7427" width="8" style="3" customWidth="1"/>
    <col min="7428" max="7428" width="14.33203125" style="3" customWidth="1"/>
    <col min="7429" max="7429" width="9.44140625" style="3" customWidth="1"/>
    <col min="7430" max="7431" width="9.33203125" style="3" customWidth="1"/>
    <col min="7432" max="7432" width="9.109375" style="3" customWidth="1"/>
    <col min="7433" max="7433" width="5.88671875" style="3" customWidth="1"/>
    <col min="7434" max="7436" width="5.44140625" style="3" customWidth="1"/>
    <col min="7437" max="7437" width="3.6640625" style="3" customWidth="1"/>
    <col min="7438" max="7441" width="5.44140625" style="3" customWidth="1"/>
    <col min="7442" max="7442" width="5.33203125" style="3" customWidth="1"/>
    <col min="7443" max="7443" width="16.44140625" style="3" customWidth="1"/>
    <col min="7444" max="7444" width="4.109375" style="3" customWidth="1"/>
    <col min="7445" max="7680" width="9.109375" style="3"/>
    <col min="7681" max="7681" width="4" style="3" customWidth="1"/>
    <col min="7682" max="7682" width="0" style="3" hidden="1" customWidth="1"/>
    <col min="7683" max="7683" width="8" style="3" customWidth="1"/>
    <col min="7684" max="7684" width="14.33203125" style="3" customWidth="1"/>
    <col min="7685" max="7685" width="9.44140625" style="3" customWidth="1"/>
    <col min="7686" max="7687" width="9.33203125" style="3" customWidth="1"/>
    <col min="7688" max="7688" width="9.109375" style="3" customWidth="1"/>
    <col min="7689" max="7689" width="5.88671875" style="3" customWidth="1"/>
    <col min="7690" max="7692" width="5.44140625" style="3" customWidth="1"/>
    <col min="7693" max="7693" width="3.6640625" style="3" customWidth="1"/>
    <col min="7694" max="7697" width="5.44140625" style="3" customWidth="1"/>
    <col min="7698" max="7698" width="5.33203125" style="3" customWidth="1"/>
    <col min="7699" max="7699" width="16.44140625" style="3" customWidth="1"/>
    <col min="7700" max="7700" width="4.109375" style="3" customWidth="1"/>
    <col min="7701" max="7936" width="9.109375" style="3"/>
    <col min="7937" max="7937" width="4" style="3" customWidth="1"/>
    <col min="7938" max="7938" width="0" style="3" hidden="1" customWidth="1"/>
    <col min="7939" max="7939" width="8" style="3" customWidth="1"/>
    <col min="7940" max="7940" width="14.33203125" style="3" customWidth="1"/>
    <col min="7941" max="7941" width="9.44140625" style="3" customWidth="1"/>
    <col min="7942" max="7943" width="9.33203125" style="3" customWidth="1"/>
    <col min="7944" max="7944" width="9.109375" style="3" customWidth="1"/>
    <col min="7945" max="7945" width="5.88671875" style="3" customWidth="1"/>
    <col min="7946" max="7948" width="5.44140625" style="3" customWidth="1"/>
    <col min="7949" max="7949" width="3.6640625" style="3" customWidth="1"/>
    <col min="7950" max="7953" width="5.44140625" style="3" customWidth="1"/>
    <col min="7954" max="7954" width="5.33203125" style="3" customWidth="1"/>
    <col min="7955" max="7955" width="16.44140625" style="3" customWidth="1"/>
    <col min="7956" max="7956" width="4.109375" style="3" customWidth="1"/>
    <col min="7957" max="8192" width="9.109375" style="3"/>
    <col min="8193" max="8193" width="4" style="3" customWidth="1"/>
    <col min="8194" max="8194" width="0" style="3" hidden="1" customWidth="1"/>
    <col min="8195" max="8195" width="8" style="3" customWidth="1"/>
    <col min="8196" max="8196" width="14.33203125" style="3" customWidth="1"/>
    <col min="8197" max="8197" width="9.44140625" style="3" customWidth="1"/>
    <col min="8198" max="8199" width="9.33203125" style="3" customWidth="1"/>
    <col min="8200" max="8200" width="9.109375" style="3" customWidth="1"/>
    <col min="8201" max="8201" width="5.88671875" style="3" customWidth="1"/>
    <col min="8202" max="8204" width="5.44140625" style="3" customWidth="1"/>
    <col min="8205" max="8205" width="3.6640625" style="3" customWidth="1"/>
    <col min="8206" max="8209" width="5.44140625" style="3" customWidth="1"/>
    <col min="8210" max="8210" width="5.33203125" style="3" customWidth="1"/>
    <col min="8211" max="8211" width="16.44140625" style="3" customWidth="1"/>
    <col min="8212" max="8212" width="4.109375" style="3" customWidth="1"/>
    <col min="8213" max="8448" width="9.109375" style="3"/>
    <col min="8449" max="8449" width="4" style="3" customWidth="1"/>
    <col min="8450" max="8450" width="0" style="3" hidden="1" customWidth="1"/>
    <col min="8451" max="8451" width="8" style="3" customWidth="1"/>
    <col min="8452" max="8452" width="14.33203125" style="3" customWidth="1"/>
    <col min="8453" max="8453" width="9.44140625" style="3" customWidth="1"/>
    <col min="8454" max="8455" width="9.33203125" style="3" customWidth="1"/>
    <col min="8456" max="8456" width="9.109375" style="3" customWidth="1"/>
    <col min="8457" max="8457" width="5.88671875" style="3" customWidth="1"/>
    <col min="8458" max="8460" width="5.44140625" style="3" customWidth="1"/>
    <col min="8461" max="8461" width="3.6640625" style="3" customWidth="1"/>
    <col min="8462" max="8465" width="5.44140625" style="3" customWidth="1"/>
    <col min="8466" max="8466" width="5.33203125" style="3" customWidth="1"/>
    <col min="8467" max="8467" width="16.44140625" style="3" customWidth="1"/>
    <col min="8468" max="8468" width="4.109375" style="3" customWidth="1"/>
    <col min="8469" max="8704" width="9.109375" style="3"/>
    <col min="8705" max="8705" width="4" style="3" customWidth="1"/>
    <col min="8706" max="8706" width="0" style="3" hidden="1" customWidth="1"/>
    <col min="8707" max="8707" width="8" style="3" customWidth="1"/>
    <col min="8708" max="8708" width="14.33203125" style="3" customWidth="1"/>
    <col min="8709" max="8709" width="9.44140625" style="3" customWidth="1"/>
    <col min="8710" max="8711" width="9.33203125" style="3" customWidth="1"/>
    <col min="8712" max="8712" width="9.109375" style="3" customWidth="1"/>
    <col min="8713" max="8713" width="5.88671875" style="3" customWidth="1"/>
    <col min="8714" max="8716" width="5.44140625" style="3" customWidth="1"/>
    <col min="8717" max="8717" width="3.6640625" style="3" customWidth="1"/>
    <col min="8718" max="8721" width="5.44140625" style="3" customWidth="1"/>
    <col min="8722" max="8722" width="5.33203125" style="3" customWidth="1"/>
    <col min="8723" max="8723" width="16.44140625" style="3" customWidth="1"/>
    <col min="8724" max="8724" width="4.109375" style="3" customWidth="1"/>
    <col min="8725" max="8960" width="9.109375" style="3"/>
    <col min="8961" max="8961" width="4" style="3" customWidth="1"/>
    <col min="8962" max="8962" width="0" style="3" hidden="1" customWidth="1"/>
    <col min="8963" max="8963" width="8" style="3" customWidth="1"/>
    <col min="8964" max="8964" width="14.33203125" style="3" customWidth="1"/>
    <col min="8965" max="8965" width="9.44140625" style="3" customWidth="1"/>
    <col min="8966" max="8967" width="9.33203125" style="3" customWidth="1"/>
    <col min="8968" max="8968" width="9.109375" style="3" customWidth="1"/>
    <col min="8969" max="8969" width="5.88671875" style="3" customWidth="1"/>
    <col min="8970" max="8972" width="5.44140625" style="3" customWidth="1"/>
    <col min="8973" max="8973" width="3.6640625" style="3" customWidth="1"/>
    <col min="8974" max="8977" width="5.44140625" style="3" customWidth="1"/>
    <col min="8978" max="8978" width="5.33203125" style="3" customWidth="1"/>
    <col min="8979" max="8979" width="16.44140625" style="3" customWidth="1"/>
    <col min="8980" max="8980" width="4.109375" style="3" customWidth="1"/>
    <col min="8981" max="9216" width="9.109375" style="3"/>
    <col min="9217" max="9217" width="4" style="3" customWidth="1"/>
    <col min="9218" max="9218" width="0" style="3" hidden="1" customWidth="1"/>
    <col min="9219" max="9219" width="8" style="3" customWidth="1"/>
    <col min="9220" max="9220" width="14.33203125" style="3" customWidth="1"/>
    <col min="9221" max="9221" width="9.44140625" style="3" customWidth="1"/>
    <col min="9222" max="9223" width="9.33203125" style="3" customWidth="1"/>
    <col min="9224" max="9224" width="9.109375" style="3" customWidth="1"/>
    <col min="9225" max="9225" width="5.88671875" style="3" customWidth="1"/>
    <col min="9226" max="9228" width="5.44140625" style="3" customWidth="1"/>
    <col min="9229" max="9229" width="3.6640625" style="3" customWidth="1"/>
    <col min="9230" max="9233" width="5.44140625" style="3" customWidth="1"/>
    <col min="9234" max="9234" width="5.33203125" style="3" customWidth="1"/>
    <col min="9235" max="9235" width="16.44140625" style="3" customWidth="1"/>
    <col min="9236" max="9236" width="4.109375" style="3" customWidth="1"/>
    <col min="9237" max="9472" width="9.109375" style="3"/>
    <col min="9473" max="9473" width="4" style="3" customWidth="1"/>
    <col min="9474" max="9474" width="0" style="3" hidden="1" customWidth="1"/>
    <col min="9475" max="9475" width="8" style="3" customWidth="1"/>
    <col min="9476" max="9476" width="14.33203125" style="3" customWidth="1"/>
    <col min="9477" max="9477" width="9.44140625" style="3" customWidth="1"/>
    <col min="9478" max="9479" width="9.33203125" style="3" customWidth="1"/>
    <col min="9480" max="9480" width="9.109375" style="3" customWidth="1"/>
    <col min="9481" max="9481" width="5.88671875" style="3" customWidth="1"/>
    <col min="9482" max="9484" width="5.44140625" style="3" customWidth="1"/>
    <col min="9485" max="9485" width="3.6640625" style="3" customWidth="1"/>
    <col min="9486" max="9489" width="5.44140625" style="3" customWidth="1"/>
    <col min="9490" max="9490" width="5.33203125" style="3" customWidth="1"/>
    <col min="9491" max="9491" width="16.44140625" style="3" customWidth="1"/>
    <col min="9492" max="9492" width="4.109375" style="3" customWidth="1"/>
    <col min="9493" max="9728" width="9.109375" style="3"/>
    <col min="9729" max="9729" width="4" style="3" customWidth="1"/>
    <col min="9730" max="9730" width="0" style="3" hidden="1" customWidth="1"/>
    <col min="9731" max="9731" width="8" style="3" customWidth="1"/>
    <col min="9732" max="9732" width="14.33203125" style="3" customWidth="1"/>
    <col min="9733" max="9733" width="9.44140625" style="3" customWidth="1"/>
    <col min="9734" max="9735" width="9.33203125" style="3" customWidth="1"/>
    <col min="9736" max="9736" width="9.109375" style="3" customWidth="1"/>
    <col min="9737" max="9737" width="5.88671875" style="3" customWidth="1"/>
    <col min="9738" max="9740" width="5.44140625" style="3" customWidth="1"/>
    <col min="9741" max="9741" width="3.6640625" style="3" customWidth="1"/>
    <col min="9742" max="9745" width="5.44140625" style="3" customWidth="1"/>
    <col min="9746" max="9746" width="5.33203125" style="3" customWidth="1"/>
    <col min="9747" max="9747" width="16.44140625" style="3" customWidth="1"/>
    <col min="9748" max="9748" width="4.109375" style="3" customWidth="1"/>
    <col min="9749" max="9984" width="9.109375" style="3"/>
    <col min="9985" max="9985" width="4" style="3" customWidth="1"/>
    <col min="9986" max="9986" width="0" style="3" hidden="1" customWidth="1"/>
    <col min="9987" max="9987" width="8" style="3" customWidth="1"/>
    <col min="9988" max="9988" width="14.33203125" style="3" customWidth="1"/>
    <col min="9989" max="9989" width="9.44140625" style="3" customWidth="1"/>
    <col min="9990" max="9991" width="9.33203125" style="3" customWidth="1"/>
    <col min="9992" max="9992" width="9.109375" style="3" customWidth="1"/>
    <col min="9993" max="9993" width="5.88671875" style="3" customWidth="1"/>
    <col min="9994" max="9996" width="5.44140625" style="3" customWidth="1"/>
    <col min="9997" max="9997" width="3.6640625" style="3" customWidth="1"/>
    <col min="9998" max="10001" width="5.44140625" style="3" customWidth="1"/>
    <col min="10002" max="10002" width="5.33203125" style="3" customWidth="1"/>
    <col min="10003" max="10003" width="16.44140625" style="3" customWidth="1"/>
    <col min="10004" max="10004" width="4.109375" style="3" customWidth="1"/>
    <col min="10005" max="10240" width="9.109375" style="3"/>
    <col min="10241" max="10241" width="4" style="3" customWidth="1"/>
    <col min="10242" max="10242" width="0" style="3" hidden="1" customWidth="1"/>
    <col min="10243" max="10243" width="8" style="3" customWidth="1"/>
    <col min="10244" max="10244" width="14.33203125" style="3" customWidth="1"/>
    <col min="10245" max="10245" width="9.44140625" style="3" customWidth="1"/>
    <col min="10246" max="10247" width="9.33203125" style="3" customWidth="1"/>
    <col min="10248" max="10248" width="9.109375" style="3" customWidth="1"/>
    <col min="10249" max="10249" width="5.88671875" style="3" customWidth="1"/>
    <col min="10250" max="10252" width="5.44140625" style="3" customWidth="1"/>
    <col min="10253" max="10253" width="3.6640625" style="3" customWidth="1"/>
    <col min="10254" max="10257" width="5.44140625" style="3" customWidth="1"/>
    <col min="10258" max="10258" width="5.33203125" style="3" customWidth="1"/>
    <col min="10259" max="10259" width="16.44140625" style="3" customWidth="1"/>
    <col min="10260" max="10260" width="4.109375" style="3" customWidth="1"/>
    <col min="10261" max="10496" width="9.109375" style="3"/>
    <col min="10497" max="10497" width="4" style="3" customWidth="1"/>
    <col min="10498" max="10498" width="0" style="3" hidden="1" customWidth="1"/>
    <col min="10499" max="10499" width="8" style="3" customWidth="1"/>
    <col min="10500" max="10500" width="14.33203125" style="3" customWidth="1"/>
    <col min="10501" max="10501" width="9.44140625" style="3" customWidth="1"/>
    <col min="10502" max="10503" width="9.33203125" style="3" customWidth="1"/>
    <col min="10504" max="10504" width="9.109375" style="3" customWidth="1"/>
    <col min="10505" max="10505" width="5.88671875" style="3" customWidth="1"/>
    <col min="10506" max="10508" width="5.44140625" style="3" customWidth="1"/>
    <col min="10509" max="10509" width="3.6640625" style="3" customWidth="1"/>
    <col min="10510" max="10513" width="5.44140625" style="3" customWidth="1"/>
    <col min="10514" max="10514" width="5.33203125" style="3" customWidth="1"/>
    <col min="10515" max="10515" width="16.44140625" style="3" customWidth="1"/>
    <col min="10516" max="10516" width="4.109375" style="3" customWidth="1"/>
    <col min="10517" max="10752" width="9.109375" style="3"/>
    <col min="10753" max="10753" width="4" style="3" customWidth="1"/>
    <col min="10754" max="10754" width="0" style="3" hidden="1" customWidth="1"/>
    <col min="10755" max="10755" width="8" style="3" customWidth="1"/>
    <col min="10756" max="10756" width="14.33203125" style="3" customWidth="1"/>
    <col min="10757" max="10757" width="9.44140625" style="3" customWidth="1"/>
    <col min="10758" max="10759" width="9.33203125" style="3" customWidth="1"/>
    <col min="10760" max="10760" width="9.109375" style="3" customWidth="1"/>
    <col min="10761" max="10761" width="5.88671875" style="3" customWidth="1"/>
    <col min="10762" max="10764" width="5.44140625" style="3" customWidth="1"/>
    <col min="10765" max="10765" width="3.6640625" style="3" customWidth="1"/>
    <col min="10766" max="10769" width="5.44140625" style="3" customWidth="1"/>
    <col min="10770" max="10770" width="5.33203125" style="3" customWidth="1"/>
    <col min="10771" max="10771" width="16.44140625" style="3" customWidth="1"/>
    <col min="10772" max="10772" width="4.109375" style="3" customWidth="1"/>
    <col min="10773" max="11008" width="9.109375" style="3"/>
    <col min="11009" max="11009" width="4" style="3" customWidth="1"/>
    <col min="11010" max="11010" width="0" style="3" hidden="1" customWidth="1"/>
    <col min="11011" max="11011" width="8" style="3" customWidth="1"/>
    <col min="11012" max="11012" width="14.33203125" style="3" customWidth="1"/>
    <col min="11013" max="11013" width="9.44140625" style="3" customWidth="1"/>
    <col min="11014" max="11015" width="9.33203125" style="3" customWidth="1"/>
    <col min="11016" max="11016" width="9.109375" style="3" customWidth="1"/>
    <col min="11017" max="11017" width="5.88671875" style="3" customWidth="1"/>
    <col min="11018" max="11020" width="5.44140625" style="3" customWidth="1"/>
    <col min="11021" max="11021" width="3.6640625" style="3" customWidth="1"/>
    <col min="11022" max="11025" width="5.44140625" style="3" customWidth="1"/>
    <col min="11026" max="11026" width="5.33203125" style="3" customWidth="1"/>
    <col min="11027" max="11027" width="16.44140625" style="3" customWidth="1"/>
    <col min="11028" max="11028" width="4.109375" style="3" customWidth="1"/>
    <col min="11029" max="11264" width="9.109375" style="3"/>
    <col min="11265" max="11265" width="4" style="3" customWidth="1"/>
    <col min="11266" max="11266" width="0" style="3" hidden="1" customWidth="1"/>
    <col min="11267" max="11267" width="8" style="3" customWidth="1"/>
    <col min="11268" max="11268" width="14.33203125" style="3" customWidth="1"/>
    <col min="11269" max="11269" width="9.44140625" style="3" customWidth="1"/>
    <col min="11270" max="11271" width="9.33203125" style="3" customWidth="1"/>
    <col min="11272" max="11272" width="9.109375" style="3" customWidth="1"/>
    <col min="11273" max="11273" width="5.88671875" style="3" customWidth="1"/>
    <col min="11274" max="11276" width="5.44140625" style="3" customWidth="1"/>
    <col min="11277" max="11277" width="3.6640625" style="3" customWidth="1"/>
    <col min="11278" max="11281" width="5.44140625" style="3" customWidth="1"/>
    <col min="11282" max="11282" width="5.33203125" style="3" customWidth="1"/>
    <col min="11283" max="11283" width="16.44140625" style="3" customWidth="1"/>
    <col min="11284" max="11284" width="4.109375" style="3" customWidth="1"/>
    <col min="11285" max="11520" width="9.109375" style="3"/>
    <col min="11521" max="11521" width="4" style="3" customWidth="1"/>
    <col min="11522" max="11522" width="0" style="3" hidden="1" customWidth="1"/>
    <col min="11523" max="11523" width="8" style="3" customWidth="1"/>
    <col min="11524" max="11524" width="14.33203125" style="3" customWidth="1"/>
    <col min="11525" max="11525" width="9.44140625" style="3" customWidth="1"/>
    <col min="11526" max="11527" width="9.33203125" style="3" customWidth="1"/>
    <col min="11528" max="11528" width="9.109375" style="3" customWidth="1"/>
    <col min="11529" max="11529" width="5.88671875" style="3" customWidth="1"/>
    <col min="11530" max="11532" width="5.44140625" style="3" customWidth="1"/>
    <col min="11533" max="11533" width="3.6640625" style="3" customWidth="1"/>
    <col min="11534" max="11537" width="5.44140625" style="3" customWidth="1"/>
    <col min="11538" max="11538" width="5.33203125" style="3" customWidth="1"/>
    <col min="11539" max="11539" width="16.44140625" style="3" customWidth="1"/>
    <col min="11540" max="11540" width="4.109375" style="3" customWidth="1"/>
    <col min="11541" max="11776" width="9.109375" style="3"/>
    <col min="11777" max="11777" width="4" style="3" customWidth="1"/>
    <col min="11778" max="11778" width="0" style="3" hidden="1" customWidth="1"/>
    <col min="11779" max="11779" width="8" style="3" customWidth="1"/>
    <col min="11780" max="11780" width="14.33203125" style="3" customWidth="1"/>
    <col min="11781" max="11781" width="9.44140625" style="3" customWidth="1"/>
    <col min="11782" max="11783" width="9.33203125" style="3" customWidth="1"/>
    <col min="11784" max="11784" width="9.109375" style="3" customWidth="1"/>
    <col min="11785" max="11785" width="5.88671875" style="3" customWidth="1"/>
    <col min="11786" max="11788" width="5.44140625" style="3" customWidth="1"/>
    <col min="11789" max="11789" width="3.6640625" style="3" customWidth="1"/>
    <col min="11790" max="11793" width="5.44140625" style="3" customWidth="1"/>
    <col min="11794" max="11794" width="5.33203125" style="3" customWidth="1"/>
    <col min="11795" max="11795" width="16.44140625" style="3" customWidth="1"/>
    <col min="11796" max="11796" width="4.109375" style="3" customWidth="1"/>
    <col min="11797" max="12032" width="9.109375" style="3"/>
    <col min="12033" max="12033" width="4" style="3" customWidth="1"/>
    <col min="12034" max="12034" width="0" style="3" hidden="1" customWidth="1"/>
    <col min="12035" max="12035" width="8" style="3" customWidth="1"/>
    <col min="12036" max="12036" width="14.33203125" style="3" customWidth="1"/>
    <col min="12037" max="12037" width="9.44140625" style="3" customWidth="1"/>
    <col min="12038" max="12039" width="9.33203125" style="3" customWidth="1"/>
    <col min="12040" max="12040" width="9.109375" style="3" customWidth="1"/>
    <col min="12041" max="12041" width="5.88671875" style="3" customWidth="1"/>
    <col min="12042" max="12044" width="5.44140625" style="3" customWidth="1"/>
    <col min="12045" max="12045" width="3.6640625" style="3" customWidth="1"/>
    <col min="12046" max="12049" width="5.44140625" style="3" customWidth="1"/>
    <col min="12050" max="12050" width="5.33203125" style="3" customWidth="1"/>
    <col min="12051" max="12051" width="16.44140625" style="3" customWidth="1"/>
    <col min="12052" max="12052" width="4.109375" style="3" customWidth="1"/>
    <col min="12053" max="12288" width="9.109375" style="3"/>
    <col min="12289" max="12289" width="4" style="3" customWidth="1"/>
    <col min="12290" max="12290" width="0" style="3" hidden="1" customWidth="1"/>
    <col min="12291" max="12291" width="8" style="3" customWidth="1"/>
    <col min="12292" max="12292" width="14.33203125" style="3" customWidth="1"/>
    <col min="12293" max="12293" width="9.44140625" style="3" customWidth="1"/>
    <col min="12294" max="12295" width="9.33203125" style="3" customWidth="1"/>
    <col min="12296" max="12296" width="9.109375" style="3" customWidth="1"/>
    <col min="12297" max="12297" width="5.88671875" style="3" customWidth="1"/>
    <col min="12298" max="12300" width="5.44140625" style="3" customWidth="1"/>
    <col min="12301" max="12301" width="3.6640625" style="3" customWidth="1"/>
    <col min="12302" max="12305" width="5.44140625" style="3" customWidth="1"/>
    <col min="12306" max="12306" width="5.33203125" style="3" customWidth="1"/>
    <col min="12307" max="12307" width="16.44140625" style="3" customWidth="1"/>
    <col min="12308" max="12308" width="4.109375" style="3" customWidth="1"/>
    <col min="12309" max="12544" width="9.109375" style="3"/>
    <col min="12545" max="12545" width="4" style="3" customWidth="1"/>
    <col min="12546" max="12546" width="0" style="3" hidden="1" customWidth="1"/>
    <col min="12547" max="12547" width="8" style="3" customWidth="1"/>
    <col min="12548" max="12548" width="14.33203125" style="3" customWidth="1"/>
    <col min="12549" max="12549" width="9.44140625" style="3" customWidth="1"/>
    <col min="12550" max="12551" width="9.33203125" style="3" customWidth="1"/>
    <col min="12552" max="12552" width="9.109375" style="3" customWidth="1"/>
    <col min="12553" max="12553" width="5.88671875" style="3" customWidth="1"/>
    <col min="12554" max="12556" width="5.44140625" style="3" customWidth="1"/>
    <col min="12557" max="12557" width="3.6640625" style="3" customWidth="1"/>
    <col min="12558" max="12561" width="5.44140625" style="3" customWidth="1"/>
    <col min="12562" max="12562" width="5.33203125" style="3" customWidth="1"/>
    <col min="12563" max="12563" width="16.44140625" style="3" customWidth="1"/>
    <col min="12564" max="12564" width="4.109375" style="3" customWidth="1"/>
    <col min="12565" max="12800" width="9.109375" style="3"/>
    <col min="12801" max="12801" width="4" style="3" customWidth="1"/>
    <col min="12802" max="12802" width="0" style="3" hidden="1" customWidth="1"/>
    <col min="12803" max="12803" width="8" style="3" customWidth="1"/>
    <col min="12804" max="12804" width="14.33203125" style="3" customWidth="1"/>
    <col min="12805" max="12805" width="9.44140625" style="3" customWidth="1"/>
    <col min="12806" max="12807" width="9.33203125" style="3" customWidth="1"/>
    <col min="12808" max="12808" width="9.109375" style="3" customWidth="1"/>
    <col min="12809" max="12809" width="5.88671875" style="3" customWidth="1"/>
    <col min="12810" max="12812" width="5.44140625" style="3" customWidth="1"/>
    <col min="12813" max="12813" width="3.6640625" style="3" customWidth="1"/>
    <col min="12814" max="12817" width="5.44140625" style="3" customWidth="1"/>
    <col min="12818" max="12818" width="5.33203125" style="3" customWidth="1"/>
    <col min="12819" max="12819" width="16.44140625" style="3" customWidth="1"/>
    <col min="12820" max="12820" width="4.109375" style="3" customWidth="1"/>
    <col min="12821" max="13056" width="9.109375" style="3"/>
    <col min="13057" max="13057" width="4" style="3" customWidth="1"/>
    <col min="13058" max="13058" width="0" style="3" hidden="1" customWidth="1"/>
    <col min="13059" max="13059" width="8" style="3" customWidth="1"/>
    <col min="13060" max="13060" width="14.33203125" style="3" customWidth="1"/>
    <col min="13061" max="13061" width="9.44140625" style="3" customWidth="1"/>
    <col min="13062" max="13063" width="9.33203125" style="3" customWidth="1"/>
    <col min="13064" max="13064" width="9.109375" style="3" customWidth="1"/>
    <col min="13065" max="13065" width="5.88671875" style="3" customWidth="1"/>
    <col min="13066" max="13068" width="5.44140625" style="3" customWidth="1"/>
    <col min="13069" max="13069" width="3.6640625" style="3" customWidth="1"/>
    <col min="13070" max="13073" width="5.44140625" style="3" customWidth="1"/>
    <col min="13074" max="13074" width="5.33203125" style="3" customWidth="1"/>
    <col min="13075" max="13075" width="16.44140625" style="3" customWidth="1"/>
    <col min="13076" max="13076" width="4.109375" style="3" customWidth="1"/>
    <col min="13077" max="13312" width="9.109375" style="3"/>
    <col min="13313" max="13313" width="4" style="3" customWidth="1"/>
    <col min="13314" max="13314" width="0" style="3" hidden="1" customWidth="1"/>
    <col min="13315" max="13315" width="8" style="3" customWidth="1"/>
    <col min="13316" max="13316" width="14.33203125" style="3" customWidth="1"/>
    <col min="13317" max="13317" width="9.44140625" style="3" customWidth="1"/>
    <col min="13318" max="13319" width="9.33203125" style="3" customWidth="1"/>
    <col min="13320" max="13320" width="9.109375" style="3" customWidth="1"/>
    <col min="13321" max="13321" width="5.88671875" style="3" customWidth="1"/>
    <col min="13322" max="13324" width="5.44140625" style="3" customWidth="1"/>
    <col min="13325" max="13325" width="3.6640625" style="3" customWidth="1"/>
    <col min="13326" max="13329" width="5.44140625" style="3" customWidth="1"/>
    <col min="13330" max="13330" width="5.33203125" style="3" customWidth="1"/>
    <col min="13331" max="13331" width="16.44140625" style="3" customWidth="1"/>
    <col min="13332" max="13332" width="4.109375" style="3" customWidth="1"/>
    <col min="13333" max="13568" width="9.109375" style="3"/>
    <col min="13569" max="13569" width="4" style="3" customWidth="1"/>
    <col min="13570" max="13570" width="0" style="3" hidden="1" customWidth="1"/>
    <col min="13571" max="13571" width="8" style="3" customWidth="1"/>
    <col min="13572" max="13572" width="14.33203125" style="3" customWidth="1"/>
    <col min="13573" max="13573" width="9.44140625" style="3" customWidth="1"/>
    <col min="13574" max="13575" width="9.33203125" style="3" customWidth="1"/>
    <col min="13576" max="13576" width="9.109375" style="3" customWidth="1"/>
    <col min="13577" max="13577" width="5.88671875" style="3" customWidth="1"/>
    <col min="13578" max="13580" width="5.44140625" style="3" customWidth="1"/>
    <col min="13581" max="13581" width="3.6640625" style="3" customWidth="1"/>
    <col min="13582" max="13585" width="5.44140625" style="3" customWidth="1"/>
    <col min="13586" max="13586" width="5.33203125" style="3" customWidth="1"/>
    <col min="13587" max="13587" width="16.44140625" style="3" customWidth="1"/>
    <col min="13588" max="13588" width="4.109375" style="3" customWidth="1"/>
    <col min="13589" max="13824" width="9.109375" style="3"/>
    <col min="13825" max="13825" width="4" style="3" customWidth="1"/>
    <col min="13826" max="13826" width="0" style="3" hidden="1" customWidth="1"/>
    <col min="13827" max="13827" width="8" style="3" customWidth="1"/>
    <col min="13828" max="13828" width="14.33203125" style="3" customWidth="1"/>
    <col min="13829" max="13829" width="9.44140625" style="3" customWidth="1"/>
    <col min="13830" max="13831" width="9.33203125" style="3" customWidth="1"/>
    <col min="13832" max="13832" width="9.109375" style="3" customWidth="1"/>
    <col min="13833" max="13833" width="5.88671875" style="3" customWidth="1"/>
    <col min="13834" max="13836" width="5.44140625" style="3" customWidth="1"/>
    <col min="13837" max="13837" width="3.6640625" style="3" customWidth="1"/>
    <col min="13838" max="13841" width="5.44140625" style="3" customWidth="1"/>
    <col min="13842" max="13842" width="5.33203125" style="3" customWidth="1"/>
    <col min="13843" max="13843" width="16.44140625" style="3" customWidth="1"/>
    <col min="13844" max="13844" width="4.109375" style="3" customWidth="1"/>
    <col min="13845" max="14080" width="9.109375" style="3"/>
    <col min="14081" max="14081" width="4" style="3" customWidth="1"/>
    <col min="14082" max="14082" width="0" style="3" hidden="1" customWidth="1"/>
    <col min="14083" max="14083" width="8" style="3" customWidth="1"/>
    <col min="14084" max="14084" width="14.33203125" style="3" customWidth="1"/>
    <col min="14085" max="14085" width="9.44140625" style="3" customWidth="1"/>
    <col min="14086" max="14087" width="9.33203125" style="3" customWidth="1"/>
    <col min="14088" max="14088" width="9.109375" style="3" customWidth="1"/>
    <col min="14089" max="14089" width="5.88671875" style="3" customWidth="1"/>
    <col min="14090" max="14092" width="5.44140625" style="3" customWidth="1"/>
    <col min="14093" max="14093" width="3.6640625" style="3" customWidth="1"/>
    <col min="14094" max="14097" width="5.44140625" style="3" customWidth="1"/>
    <col min="14098" max="14098" width="5.33203125" style="3" customWidth="1"/>
    <col min="14099" max="14099" width="16.44140625" style="3" customWidth="1"/>
    <col min="14100" max="14100" width="4.109375" style="3" customWidth="1"/>
    <col min="14101" max="14336" width="9.109375" style="3"/>
    <col min="14337" max="14337" width="4" style="3" customWidth="1"/>
    <col min="14338" max="14338" width="0" style="3" hidden="1" customWidth="1"/>
    <col min="14339" max="14339" width="8" style="3" customWidth="1"/>
    <col min="14340" max="14340" width="14.33203125" style="3" customWidth="1"/>
    <col min="14341" max="14341" width="9.44140625" style="3" customWidth="1"/>
    <col min="14342" max="14343" width="9.33203125" style="3" customWidth="1"/>
    <col min="14344" max="14344" width="9.109375" style="3" customWidth="1"/>
    <col min="14345" max="14345" width="5.88671875" style="3" customWidth="1"/>
    <col min="14346" max="14348" width="5.44140625" style="3" customWidth="1"/>
    <col min="14349" max="14349" width="3.6640625" style="3" customWidth="1"/>
    <col min="14350" max="14353" width="5.44140625" style="3" customWidth="1"/>
    <col min="14354" max="14354" width="5.33203125" style="3" customWidth="1"/>
    <col min="14355" max="14355" width="16.44140625" style="3" customWidth="1"/>
    <col min="14356" max="14356" width="4.109375" style="3" customWidth="1"/>
    <col min="14357" max="14592" width="9.109375" style="3"/>
    <col min="14593" max="14593" width="4" style="3" customWidth="1"/>
    <col min="14594" max="14594" width="0" style="3" hidden="1" customWidth="1"/>
    <col min="14595" max="14595" width="8" style="3" customWidth="1"/>
    <col min="14596" max="14596" width="14.33203125" style="3" customWidth="1"/>
    <col min="14597" max="14597" width="9.44140625" style="3" customWidth="1"/>
    <col min="14598" max="14599" width="9.33203125" style="3" customWidth="1"/>
    <col min="14600" max="14600" width="9.109375" style="3" customWidth="1"/>
    <col min="14601" max="14601" width="5.88671875" style="3" customWidth="1"/>
    <col min="14602" max="14604" width="5.44140625" style="3" customWidth="1"/>
    <col min="14605" max="14605" width="3.6640625" style="3" customWidth="1"/>
    <col min="14606" max="14609" width="5.44140625" style="3" customWidth="1"/>
    <col min="14610" max="14610" width="5.33203125" style="3" customWidth="1"/>
    <col min="14611" max="14611" width="16.44140625" style="3" customWidth="1"/>
    <col min="14612" max="14612" width="4.109375" style="3" customWidth="1"/>
    <col min="14613" max="14848" width="9.109375" style="3"/>
    <col min="14849" max="14849" width="4" style="3" customWidth="1"/>
    <col min="14850" max="14850" width="0" style="3" hidden="1" customWidth="1"/>
    <col min="14851" max="14851" width="8" style="3" customWidth="1"/>
    <col min="14852" max="14852" width="14.33203125" style="3" customWidth="1"/>
    <col min="14853" max="14853" width="9.44140625" style="3" customWidth="1"/>
    <col min="14854" max="14855" width="9.33203125" style="3" customWidth="1"/>
    <col min="14856" max="14856" width="9.109375" style="3" customWidth="1"/>
    <col min="14857" max="14857" width="5.88671875" style="3" customWidth="1"/>
    <col min="14858" max="14860" width="5.44140625" style="3" customWidth="1"/>
    <col min="14861" max="14861" width="3.6640625" style="3" customWidth="1"/>
    <col min="14862" max="14865" width="5.44140625" style="3" customWidth="1"/>
    <col min="14866" max="14866" width="5.33203125" style="3" customWidth="1"/>
    <col min="14867" max="14867" width="16.44140625" style="3" customWidth="1"/>
    <col min="14868" max="14868" width="4.109375" style="3" customWidth="1"/>
    <col min="14869" max="15104" width="9.109375" style="3"/>
    <col min="15105" max="15105" width="4" style="3" customWidth="1"/>
    <col min="15106" max="15106" width="0" style="3" hidden="1" customWidth="1"/>
    <col min="15107" max="15107" width="8" style="3" customWidth="1"/>
    <col min="15108" max="15108" width="14.33203125" style="3" customWidth="1"/>
    <col min="15109" max="15109" width="9.44140625" style="3" customWidth="1"/>
    <col min="15110" max="15111" width="9.33203125" style="3" customWidth="1"/>
    <col min="15112" max="15112" width="9.109375" style="3" customWidth="1"/>
    <col min="15113" max="15113" width="5.88671875" style="3" customWidth="1"/>
    <col min="15114" max="15116" width="5.44140625" style="3" customWidth="1"/>
    <col min="15117" max="15117" width="3.6640625" style="3" customWidth="1"/>
    <col min="15118" max="15121" width="5.44140625" style="3" customWidth="1"/>
    <col min="15122" max="15122" width="5.33203125" style="3" customWidth="1"/>
    <col min="15123" max="15123" width="16.44140625" style="3" customWidth="1"/>
    <col min="15124" max="15124" width="4.109375" style="3" customWidth="1"/>
    <col min="15125" max="15360" width="9.109375" style="3"/>
    <col min="15361" max="15361" width="4" style="3" customWidth="1"/>
    <col min="15362" max="15362" width="0" style="3" hidden="1" customWidth="1"/>
    <col min="15363" max="15363" width="8" style="3" customWidth="1"/>
    <col min="15364" max="15364" width="14.33203125" style="3" customWidth="1"/>
    <col min="15365" max="15365" width="9.44140625" style="3" customWidth="1"/>
    <col min="15366" max="15367" width="9.33203125" style="3" customWidth="1"/>
    <col min="15368" max="15368" width="9.109375" style="3" customWidth="1"/>
    <col min="15369" max="15369" width="5.88671875" style="3" customWidth="1"/>
    <col min="15370" max="15372" width="5.44140625" style="3" customWidth="1"/>
    <col min="15373" max="15373" width="3.6640625" style="3" customWidth="1"/>
    <col min="15374" max="15377" width="5.44140625" style="3" customWidth="1"/>
    <col min="15378" max="15378" width="5.33203125" style="3" customWidth="1"/>
    <col min="15379" max="15379" width="16.44140625" style="3" customWidth="1"/>
    <col min="15380" max="15380" width="4.109375" style="3" customWidth="1"/>
    <col min="15381" max="15616" width="9.109375" style="3"/>
    <col min="15617" max="15617" width="4" style="3" customWidth="1"/>
    <col min="15618" max="15618" width="0" style="3" hidden="1" customWidth="1"/>
    <col min="15619" max="15619" width="8" style="3" customWidth="1"/>
    <col min="15620" max="15620" width="14.33203125" style="3" customWidth="1"/>
    <col min="15621" max="15621" width="9.44140625" style="3" customWidth="1"/>
    <col min="15622" max="15623" width="9.33203125" style="3" customWidth="1"/>
    <col min="15624" max="15624" width="9.109375" style="3" customWidth="1"/>
    <col min="15625" max="15625" width="5.88671875" style="3" customWidth="1"/>
    <col min="15626" max="15628" width="5.44140625" style="3" customWidth="1"/>
    <col min="15629" max="15629" width="3.6640625" style="3" customWidth="1"/>
    <col min="15630" max="15633" width="5.44140625" style="3" customWidth="1"/>
    <col min="15634" max="15634" width="5.33203125" style="3" customWidth="1"/>
    <col min="15635" max="15635" width="16.44140625" style="3" customWidth="1"/>
    <col min="15636" max="15636" width="4.109375" style="3" customWidth="1"/>
    <col min="15637" max="15872" width="9.109375" style="3"/>
    <col min="15873" max="15873" width="4" style="3" customWidth="1"/>
    <col min="15874" max="15874" width="0" style="3" hidden="1" customWidth="1"/>
    <col min="15875" max="15875" width="8" style="3" customWidth="1"/>
    <col min="15876" max="15876" width="14.33203125" style="3" customWidth="1"/>
    <col min="15877" max="15877" width="9.44140625" style="3" customWidth="1"/>
    <col min="15878" max="15879" width="9.33203125" style="3" customWidth="1"/>
    <col min="15880" max="15880" width="9.109375" style="3" customWidth="1"/>
    <col min="15881" max="15881" width="5.88671875" style="3" customWidth="1"/>
    <col min="15882" max="15884" width="5.44140625" style="3" customWidth="1"/>
    <col min="15885" max="15885" width="3.6640625" style="3" customWidth="1"/>
    <col min="15886" max="15889" width="5.44140625" style="3" customWidth="1"/>
    <col min="15890" max="15890" width="5.33203125" style="3" customWidth="1"/>
    <col min="15891" max="15891" width="16.44140625" style="3" customWidth="1"/>
    <col min="15892" max="15892" width="4.109375" style="3" customWidth="1"/>
    <col min="15893" max="16128" width="9.109375" style="3"/>
    <col min="16129" max="16129" width="4" style="3" customWidth="1"/>
    <col min="16130" max="16130" width="0" style="3" hidden="1" customWidth="1"/>
    <col min="16131" max="16131" width="8" style="3" customWidth="1"/>
    <col min="16132" max="16132" width="14.33203125" style="3" customWidth="1"/>
    <col min="16133" max="16133" width="9.44140625" style="3" customWidth="1"/>
    <col min="16134" max="16135" width="9.33203125" style="3" customWidth="1"/>
    <col min="16136" max="16136" width="9.109375" style="3" customWidth="1"/>
    <col min="16137" max="16137" width="5.88671875" style="3" customWidth="1"/>
    <col min="16138" max="16140" width="5.44140625" style="3" customWidth="1"/>
    <col min="16141" max="16141" width="3.6640625" style="3" customWidth="1"/>
    <col min="16142" max="16145" width="5.44140625" style="3" customWidth="1"/>
    <col min="16146" max="16146" width="5.33203125" style="3" customWidth="1"/>
    <col min="16147" max="16147" width="16.44140625" style="3" customWidth="1"/>
    <col min="16148" max="16148" width="4.109375" style="3" customWidth="1"/>
    <col min="16149" max="16384" width="9.109375" style="3"/>
  </cols>
  <sheetData>
    <row r="1" spans="1:36" ht="21" x14ac:dyDescent="0.4">
      <c r="A1" s="44" t="s">
        <v>79</v>
      </c>
      <c r="B1" s="1"/>
      <c r="C1" s="2"/>
      <c r="E1" s="2"/>
      <c r="F1" s="2"/>
      <c r="G1" s="2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1:36" ht="17.399999999999999" x14ac:dyDescent="0.3">
      <c r="A2" s="7"/>
      <c r="B2" s="7"/>
      <c r="C2" s="8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77</v>
      </c>
    </row>
    <row r="3" spans="1:36" ht="16.5" customHeight="1" x14ac:dyDescent="0.3">
      <c r="A3" s="10"/>
      <c r="B3" s="10"/>
      <c r="C3" s="8"/>
      <c r="E3" s="2"/>
      <c r="F3" s="2"/>
      <c r="G3" s="2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76</v>
      </c>
    </row>
    <row r="4" spans="1:36" s="14" customFormat="1" ht="18" thickBot="1" x14ac:dyDescent="0.35">
      <c r="A4" s="12"/>
      <c r="B4" s="12"/>
      <c r="C4" s="13" t="s">
        <v>35</v>
      </c>
      <c r="D4" s="13"/>
      <c r="E4" s="12"/>
      <c r="G4" s="179" t="s">
        <v>36</v>
      </c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8" thickBot="1" x14ac:dyDescent="0.3">
      <c r="J5" s="195" t="s">
        <v>0</v>
      </c>
      <c r="K5" s="196"/>
      <c r="L5" s="196"/>
      <c r="M5" s="196"/>
      <c r="N5" s="196"/>
      <c r="O5" s="196"/>
      <c r="P5" s="197"/>
    </row>
    <row r="6" spans="1:36" s="31" customFormat="1" ht="26.25" customHeight="1" thickBot="1" x14ac:dyDescent="0.35">
      <c r="A6" s="18" t="s">
        <v>643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24" t="s">
        <v>7</v>
      </c>
      <c r="J6" s="25">
        <v>1</v>
      </c>
      <c r="K6" s="26">
        <v>2</v>
      </c>
      <c r="L6" s="26">
        <v>3</v>
      </c>
      <c r="M6" s="27" t="s">
        <v>8</v>
      </c>
      <c r="N6" s="26">
        <v>4</v>
      </c>
      <c r="O6" s="26">
        <v>5</v>
      </c>
      <c r="P6" s="28">
        <v>6</v>
      </c>
      <c r="Q6" s="18" t="s">
        <v>9</v>
      </c>
      <c r="R6" s="29" t="s">
        <v>10</v>
      </c>
      <c r="S6" s="24" t="s">
        <v>11</v>
      </c>
      <c r="T6" s="30"/>
    </row>
    <row r="7" spans="1:36" ht="20.100000000000001" customHeight="1" x14ac:dyDescent="0.25">
      <c r="A7" s="32">
        <v>1</v>
      </c>
      <c r="B7" s="33"/>
      <c r="C7" s="41" t="s">
        <v>314</v>
      </c>
      <c r="D7" s="42" t="s">
        <v>315</v>
      </c>
      <c r="E7" s="45">
        <v>37960</v>
      </c>
      <c r="F7" s="40" t="s">
        <v>25</v>
      </c>
      <c r="G7" s="40" t="s">
        <v>149</v>
      </c>
      <c r="H7" s="34"/>
      <c r="I7" s="47">
        <v>12</v>
      </c>
      <c r="J7" s="39" t="s">
        <v>595</v>
      </c>
      <c r="K7" s="39">
        <v>43.85</v>
      </c>
      <c r="L7" s="39" t="s">
        <v>595</v>
      </c>
      <c r="M7" s="35">
        <v>6</v>
      </c>
      <c r="N7" s="39" t="s">
        <v>595</v>
      </c>
      <c r="O7" s="39">
        <v>52.28</v>
      </c>
      <c r="P7" s="39">
        <v>49.88</v>
      </c>
      <c r="Q7" s="38">
        <f t="shared" ref="Q7:Q19" si="0">MAX(J7:L7,N7:P7)</f>
        <v>52.28</v>
      </c>
      <c r="R7" s="39" t="s">
        <v>644</v>
      </c>
      <c r="S7" s="40" t="s">
        <v>259</v>
      </c>
    </row>
    <row r="8" spans="1:36" ht="20.100000000000001" customHeight="1" x14ac:dyDescent="0.25">
      <c r="A8" s="32">
        <v>2</v>
      </c>
      <c r="B8" s="33"/>
      <c r="C8" s="41" t="s">
        <v>319</v>
      </c>
      <c r="D8" s="42" t="s">
        <v>320</v>
      </c>
      <c r="E8" s="43" t="s">
        <v>321</v>
      </c>
      <c r="F8" s="40" t="s">
        <v>13</v>
      </c>
      <c r="G8" s="40" t="s">
        <v>95</v>
      </c>
      <c r="H8" s="34" t="s">
        <v>96</v>
      </c>
      <c r="I8" s="47">
        <v>8</v>
      </c>
      <c r="J8" s="39">
        <v>44.47</v>
      </c>
      <c r="K8" s="39" t="s">
        <v>595</v>
      </c>
      <c r="L8" s="39">
        <v>46.59</v>
      </c>
      <c r="M8" s="35">
        <v>8</v>
      </c>
      <c r="N8" s="39" t="s">
        <v>595</v>
      </c>
      <c r="O8" s="39" t="s">
        <v>595</v>
      </c>
      <c r="P8" s="39">
        <v>37.08</v>
      </c>
      <c r="Q8" s="38">
        <f t="shared" si="0"/>
        <v>46.59</v>
      </c>
      <c r="R8" s="39" t="s">
        <v>598</v>
      </c>
      <c r="S8" s="40" t="s">
        <v>318</v>
      </c>
    </row>
    <row r="9" spans="1:36" ht="20.100000000000001" customHeight="1" x14ac:dyDescent="0.25">
      <c r="A9" s="32">
        <v>3</v>
      </c>
      <c r="B9" s="33"/>
      <c r="C9" s="41" t="s">
        <v>322</v>
      </c>
      <c r="D9" s="42" t="s">
        <v>323</v>
      </c>
      <c r="E9" s="45">
        <v>37871</v>
      </c>
      <c r="F9" s="40" t="s">
        <v>31</v>
      </c>
      <c r="G9" s="40" t="s">
        <v>284</v>
      </c>
      <c r="H9" s="34"/>
      <c r="I9" s="47">
        <v>6</v>
      </c>
      <c r="J9" s="39">
        <v>44.39</v>
      </c>
      <c r="K9" s="39" t="s">
        <v>595</v>
      </c>
      <c r="L9" s="39">
        <v>44.39</v>
      </c>
      <c r="M9" s="35">
        <v>7</v>
      </c>
      <c r="N9" s="39" t="s">
        <v>595</v>
      </c>
      <c r="O9" s="39" t="s">
        <v>595</v>
      </c>
      <c r="P9" s="39">
        <v>4</v>
      </c>
      <c r="Q9" s="38">
        <f t="shared" si="0"/>
        <v>44.39</v>
      </c>
      <c r="R9" s="39" t="s">
        <v>598</v>
      </c>
      <c r="S9" s="40" t="s">
        <v>324</v>
      </c>
    </row>
    <row r="10" spans="1:36" ht="20.100000000000001" customHeight="1" x14ac:dyDescent="0.25">
      <c r="A10" s="32">
        <v>4</v>
      </c>
      <c r="B10" s="33"/>
      <c r="C10" s="41" t="s">
        <v>325</v>
      </c>
      <c r="D10" s="42" t="s">
        <v>326</v>
      </c>
      <c r="E10" s="45">
        <v>37875</v>
      </c>
      <c r="F10" s="40" t="s">
        <v>31</v>
      </c>
      <c r="G10" s="40" t="s">
        <v>284</v>
      </c>
      <c r="H10" s="34"/>
      <c r="I10" s="47">
        <v>5</v>
      </c>
      <c r="J10" s="39" t="s">
        <v>595</v>
      </c>
      <c r="K10" s="39">
        <v>32.29</v>
      </c>
      <c r="L10" s="39">
        <v>32.74</v>
      </c>
      <c r="M10" s="35">
        <v>3</v>
      </c>
      <c r="N10" s="39" t="s">
        <v>595</v>
      </c>
      <c r="O10" s="39">
        <v>38.299999999999997</v>
      </c>
      <c r="P10" s="39">
        <v>31.5</v>
      </c>
      <c r="Q10" s="38">
        <f t="shared" si="0"/>
        <v>38.299999999999997</v>
      </c>
      <c r="R10" s="39" t="s">
        <v>599</v>
      </c>
      <c r="S10" s="40" t="s">
        <v>324</v>
      </c>
    </row>
    <row r="11" spans="1:36" ht="20.100000000000001" customHeight="1" x14ac:dyDescent="0.25">
      <c r="A11" s="32">
        <v>5</v>
      </c>
      <c r="B11" s="33"/>
      <c r="C11" s="41" t="s">
        <v>309</v>
      </c>
      <c r="D11" s="42" t="s">
        <v>316</v>
      </c>
      <c r="E11" s="43" t="s">
        <v>317</v>
      </c>
      <c r="F11" s="40" t="s">
        <v>13</v>
      </c>
      <c r="G11" s="40" t="s">
        <v>95</v>
      </c>
      <c r="H11" s="34" t="s">
        <v>96</v>
      </c>
      <c r="I11" s="47">
        <v>4</v>
      </c>
      <c r="J11" s="39">
        <v>36.119999999999997</v>
      </c>
      <c r="K11" s="39" t="s">
        <v>595</v>
      </c>
      <c r="L11" s="39">
        <v>32.39</v>
      </c>
      <c r="M11" s="35">
        <v>5</v>
      </c>
      <c r="N11" s="39">
        <v>36.61</v>
      </c>
      <c r="O11" s="39">
        <v>34.94</v>
      </c>
      <c r="P11" s="39">
        <v>36.61</v>
      </c>
      <c r="Q11" s="38">
        <f t="shared" si="0"/>
        <v>36.61</v>
      </c>
      <c r="R11" s="39" t="s">
        <v>599</v>
      </c>
      <c r="S11" s="40" t="s">
        <v>318</v>
      </c>
    </row>
    <row r="12" spans="1:36" ht="20.100000000000001" customHeight="1" x14ac:dyDescent="0.25">
      <c r="A12" s="32">
        <v>6</v>
      </c>
      <c r="B12" s="33"/>
      <c r="C12" s="41" t="s">
        <v>314</v>
      </c>
      <c r="D12" s="42" t="s">
        <v>327</v>
      </c>
      <c r="E12" s="45">
        <v>37728</v>
      </c>
      <c r="F12" s="40" t="s">
        <v>31</v>
      </c>
      <c r="G12" s="40" t="s">
        <v>284</v>
      </c>
      <c r="H12" s="34"/>
      <c r="I12" s="47">
        <v>3</v>
      </c>
      <c r="J12" s="39">
        <v>30.78</v>
      </c>
      <c r="K12" s="39">
        <v>32.840000000000003</v>
      </c>
      <c r="L12" s="39">
        <v>30.94</v>
      </c>
      <c r="M12" s="35">
        <v>4</v>
      </c>
      <c r="N12" s="39" t="s">
        <v>595</v>
      </c>
      <c r="O12" s="39">
        <v>32.520000000000003</v>
      </c>
      <c r="P12" s="39">
        <v>30.82</v>
      </c>
      <c r="Q12" s="38">
        <f t="shared" si="0"/>
        <v>32.840000000000003</v>
      </c>
      <c r="R12" s="39" t="s">
        <v>640</v>
      </c>
      <c r="S12" s="40" t="s">
        <v>324</v>
      </c>
    </row>
    <row r="13" spans="1:36" ht="20.100000000000001" customHeight="1" x14ac:dyDescent="0.25">
      <c r="A13" s="32">
        <v>7</v>
      </c>
      <c r="B13" s="33"/>
      <c r="C13" s="41" t="s">
        <v>309</v>
      </c>
      <c r="D13" s="42" t="s">
        <v>310</v>
      </c>
      <c r="E13" s="43" t="s">
        <v>311</v>
      </c>
      <c r="F13" s="40" t="s">
        <v>34</v>
      </c>
      <c r="G13" s="40" t="s">
        <v>312</v>
      </c>
      <c r="H13" s="34"/>
      <c r="I13" s="47">
        <v>2</v>
      </c>
      <c r="J13" s="39">
        <v>32.57</v>
      </c>
      <c r="K13" s="39" t="s">
        <v>595</v>
      </c>
      <c r="L13" s="39">
        <v>25.79</v>
      </c>
      <c r="M13" s="35">
        <v>2</v>
      </c>
      <c r="N13" s="39">
        <v>26.9</v>
      </c>
      <c r="O13" s="39">
        <v>31.85</v>
      </c>
      <c r="P13" s="39">
        <v>30.22</v>
      </c>
      <c r="Q13" s="38">
        <f t="shared" si="0"/>
        <v>32.57</v>
      </c>
      <c r="R13" s="39" t="s">
        <v>640</v>
      </c>
      <c r="S13" s="40" t="s">
        <v>313</v>
      </c>
    </row>
    <row r="14" spans="1:36" ht="20.100000000000001" customHeight="1" x14ac:dyDescent="0.25">
      <c r="A14" s="32">
        <v>8</v>
      </c>
      <c r="B14" s="33"/>
      <c r="C14" s="41" t="s">
        <v>314</v>
      </c>
      <c r="D14" s="42" t="s">
        <v>328</v>
      </c>
      <c r="E14" s="45">
        <v>38103</v>
      </c>
      <c r="F14" s="40" t="s">
        <v>31</v>
      </c>
      <c r="G14" s="40" t="s">
        <v>284</v>
      </c>
      <c r="H14" s="34"/>
      <c r="I14" s="47">
        <v>1</v>
      </c>
      <c r="J14" s="39" t="s">
        <v>595</v>
      </c>
      <c r="K14" s="39">
        <v>27.87</v>
      </c>
      <c r="L14" s="39" t="s">
        <v>595</v>
      </c>
      <c r="M14" s="35">
        <v>1</v>
      </c>
      <c r="N14" s="39">
        <v>32.32</v>
      </c>
      <c r="O14" s="39" t="s">
        <v>595</v>
      </c>
      <c r="P14" s="39">
        <v>30.1</v>
      </c>
      <c r="Q14" s="38">
        <f t="shared" si="0"/>
        <v>32.32</v>
      </c>
      <c r="R14" s="39" t="s">
        <v>640</v>
      </c>
      <c r="S14" s="40" t="s">
        <v>324</v>
      </c>
    </row>
    <row r="15" spans="1:36" ht="20.100000000000001" customHeight="1" x14ac:dyDescent="0.25">
      <c r="A15" s="32">
        <v>9</v>
      </c>
      <c r="B15" s="33"/>
      <c r="C15" s="41" t="s">
        <v>337</v>
      </c>
      <c r="D15" s="42" t="s">
        <v>338</v>
      </c>
      <c r="E15" s="43" t="s">
        <v>339</v>
      </c>
      <c r="F15" s="40" t="s">
        <v>139</v>
      </c>
      <c r="G15" s="40" t="s">
        <v>140</v>
      </c>
      <c r="H15" s="34"/>
      <c r="I15" s="47"/>
      <c r="J15" s="39">
        <v>25.55</v>
      </c>
      <c r="K15" s="39">
        <v>24.9</v>
      </c>
      <c r="L15" s="39">
        <v>19.940000000000001</v>
      </c>
      <c r="M15" s="35"/>
      <c r="N15" s="39"/>
      <c r="O15" s="39"/>
      <c r="P15" s="39"/>
      <c r="Q15" s="38">
        <f t="shared" si="0"/>
        <v>25.55</v>
      </c>
      <c r="R15" s="39"/>
      <c r="S15" s="40" t="s">
        <v>141</v>
      </c>
    </row>
    <row r="16" spans="1:36" ht="20.100000000000001" customHeight="1" x14ac:dyDescent="0.25">
      <c r="A16" s="32">
        <v>10</v>
      </c>
      <c r="B16" s="33"/>
      <c r="C16" s="41" t="s">
        <v>340</v>
      </c>
      <c r="D16" s="42" t="s">
        <v>341</v>
      </c>
      <c r="E16" s="43" t="s">
        <v>342</v>
      </c>
      <c r="F16" s="40" t="s">
        <v>139</v>
      </c>
      <c r="G16" s="40" t="s">
        <v>140</v>
      </c>
      <c r="H16" s="34"/>
      <c r="I16" s="47"/>
      <c r="J16" s="39">
        <v>23.61</v>
      </c>
      <c r="K16" s="39">
        <v>24.11</v>
      </c>
      <c r="L16" s="39" t="s">
        <v>595</v>
      </c>
      <c r="M16" s="35"/>
      <c r="N16" s="39"/>
      <c r="O16" s="39"/>
      <c r="P16" s="39"/>
      <c r="Q16" s="38">
        <f t="shared" si="0"/>
        <v>24.11</v>
      </c>
      <c r="R16" s="39"/>
      <c r="S16" s="40" t="s">
        <v>141</v>
      </c>
    </row>
    <row r="17" spans="1:19" ht="20.100000000000001" customHeight="1" x14ac:dyDescent="0.25">
      <c r="A17" s="32">
        <v>11</v>
      </c>
      <c r="B17" s="33"/>
      <c r="C17" s="41" t="s">
        <v>314</v>
      </c>
      <c r="D17" s="42" t="s">
        <v>329</v>
      </c>
      <c r="E17" s="45">
        <v>38787</v>
      </c>
      <c r="F17" s="40" t="s">
        <v>330</v>
      </c>
      <c r="G17" s="40" t="s">
        <v>284</v>
      </c>
      <c r="H17" s="34"/>
      <c r="I17" s="47" t="s">
        <v>90</v>
      </c>
      <c r="J17" s="39" t="s">
        <v>595</v>
      </c>
      <c r="K17" s="39">
        <v>19.41</v>
      </c>
      <c r="L17" s="39">
        <v>22.49</v>
      </c>
      <c r="M17" s="35"/>
      <c r="N17" s="39"/>
      <c r="O17" s="39"/>
      <c r="P17" s="39"/>
      <c r="Q17" s="38">
        <f t="shared" si="0"/>
        <v>22.49</v>
      </c>
      <c r="R17" s="39"/>
      <c r="S17" s="40" t="s">
        <v>324</v>
      </c>
    </row>
    <row r="18" spans="1:19" ht="20.100000000000001" customHeight="1" x14ac:dyDescent="0.25">
      <c r="A18" s="32">
        <v>12</v>
      </c>
      <c r="B18" s="33"/>
      <c r="C18" s="41" t="s">
        <v>334</v>
      </c>
      <c r="D18" s="42" t="s">
        <v>335</v>
      </c>
      <c r="E18" s="43" t="s">
        <v>336</v>
      </c>
      <c r="F18" s="40" t="s">
        <v>126</v>
      </c>
      <c r="G18" s="40" t="s">
        <v>118</v>
      </c>
      <c r="H18" s="34"/>
      <c r="I18" s="47" t="s">
        <v>90</v>
      </c>
      <c r="J18" s="39" t="s">
        <v>595</v>
      </c>
      <c r="K18" s="39" t="s">
        <v>595</v>
      </c>
      <c r="L18" s="39">
        <v>19.97</v>
      </c>
      <c r="M18" s="35"/>
      <c r="N18" s="39"/>
      <c r="O18" s="39"/>
      <c r="P18" s="39"/>
      <c r="Q18" s="38">
        <f t="shared" si="0"/>
        <v>19.97</v>
      </c>
      <c r="R18" s="39"/>
      <c r="S18" s="40" t="s">
        <v>119</v>
      </c>
    </row>
    <row r="19" spans="1:19" ht="20.100000000000001" customHeight="1" x14ac:dyDescent="0.25">
      <c r="A19" s="32">
        <v>13</v>
      </c>
      <c r="B19" s="33"/>
      <c r="C19" s="41" t="s">
        <v>331</v>
      </c>
      <c r="D19" s="42" t="s">
        <v>332</v>
      </c>
      <c r="E19" s="43" t="s">
        <v>333</v>
      </c>
      <c r="F19" s="40" t="s">
        <v>126</v>
      </c>
      <c r="G19" s="40" t="s">
        <v>118</v>
      </c>
      <c r="H19" s="34"/>
      <c r="I19" s="47" t="s">
        <v>90</v>
      </c>
      <c r="J19" s="39">
        <v>19.62</v>
      </c>
      <c r="K19" s="39" t="s">
        <v>595</v>
      </c>
      <c r="L19" s="39">
        <v>19.32</v>
      </c>
      <c r="M19" s="35"/>
      <c r="N19" s="39"/>
      <c r="O19" s="39"/>
      <c r="P19" s="39"/>
      <c r="Q19" s="38">
        <f t="shared" si="0"/>
        <v>19.62</v>
      </c>
      <c r="R19" s="39"/>
      <c r="S19" s="40" t="s">
        <v>119</v>
      </c>
    </row>
    <row r="20" spans="1:19" ht="20.100000000000001" customHeight="1" x14ac:dyDescent="0.25">
      <c r="A20" s="32"/>
      <c r="B20" s="33"/>
      <c r="C20" s="41" t="s">
        <v>343</v>
      </c>
      <c r="D20" s="42" t="s">
        <v>344</v>
      </c>
      <c r="E20" s="45">
        <v>37679</v>
      </c>
      <c r="F20" s="40" t="s">
        <v>144</v>
      </c>
      <c r="G20" s="40" t="s">
        <v>145</v>
      </c>
      <c r="H20" s="34" t="s">
        <v>146</v>
      </c>
      <c r="I20" s="47">
        <v>-5</v>
      </c>
      <c r="J20" s="39"/>
      <c r="K20" s="39"/>
      <c r="L20" s="39"/>
      <c r="M20" s="35"/>
      <c r="N20" s="39"/>
      <c r="O20" s="39"/>
      <c r="P20" s="39"/>
      <c r="Q20" s="38">
        <f t="shared" ref="Q20" si="1">MAX(J20:L20,N20:P20)</f>
        <v>0</v>
      </c>
      <c r="R20" s="39"/>
      <c r="S20" s="40" t="s">
        <v>24</v>
      </c>
    </row>
  </sheetData>
  <mergeCells count="1">
    <mergeCell ref="J5:P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K10"/>
  <sheetViews>
    <sheetView showZeros="0" workbookViewId="0">
      <selection activeCell="G19" sqref="G19"/>
    </sheetView>
  </sheetViews>
  <sheetFormatPr defaultColWidth="9.109375" defaultRowHeight="13.2" x14ac:dyDescent="0.25"/>
  <cols>
    <col min="1" max="1" width="4.33203125" style="114" customWidth="1"/>
    <col min="2" max="2" width="4.33203125" style="3" customWidth="1"/>
    <col min="3" max="3" width="6.6640625" style="3" customWidth="1"/>
    <col min="4" max="4" width="11.88671875" style="3" customWidth="1"/>
    <col min="5" max="5" width="9.109375" style="3" customWidth="1"/>
    <col min="6" max="6" width="13.88671875" style="3" customWidth="1"/>
    <col min="7" max="7" width="9.44140625" style="3" customWidth="1"/>
    <col min="8" max="8" width="7.109375" style="3" customWidth="1"/>
    <col min="9" max="9" width="4.5546875" style="3" customWidth="1"/>
    <col min="10" max="10" width="5.44140625" style="10" customWidth="1"/>
    <col min="11" max="13" width="5.5546875" style="12" customWidth="1"/>
    <col min="14" max="14" width="3.6640625" style="12" customWidth="1"/>
    <col min="15" max="17" width="5.5546875" style="12" customWidth="1"/>
    <col min="18" max="18" width="5.5546875" style="10" customWidth="1"/>
    <col min="19" max="19" width="5.33203125" style="10" customWidth="1"/>
    <col min="20" max="20" width="16.44140625" style="3" customWidth="1"/>
    <col min="21" max="21" width="4.109375" style="6" customWidth="1"/>
    <col min="22" max="16384" width="9.109375" style="3"/>
  </cols>
  <sheetData>
    <row r="1" spans="1:37" ht="21" x14ac:dyDescent="0.4">
      <c r="A1" s="44" t="s">
        <v>74</v>
      </c>
      <c r="B1" s="1"/>
      <c r="C1" s="2"/>
      <c r="E1" s="2"/>
      <c r="F1" s="2"/>
      <c r="G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7" ht="17.399999999999999" x14ac:dyDescent="0.3">
      <c r="A2" s="44" t="s">
        <v>75</v>
      </c>
      <c r="B2" s="7"/>
      <c r="C2" s="8"/>
      <c r="E2" s="2"/>
      <c r="F2" s="2"/>
      <c r="G2" s="2"/>
      <c r="J2" s="3"/>
      <c r="K2" s="3"/>
      <c r="L2" s="3"/>
      <c r="M2" s="3"/>
      <c r="N2" s="3"/>
      <c r="O2" s="3"/>
      <c r="P2" s="3"/>
      <c r="Q2" s="3"/>
      <c r="R2" s="3"/>
      <c r="S2" s="3"/>
      <c r="T2" s="11" t="s">
        <v>80</v>
      </c>
    </row>
    <row r="3" spans="1:37" ht="16.5" customHeight="1" x14ac:dyDescent="0.3">
      <c r="A3" s="112"/>
      <c r="B3" s="10"/>
      <c r="C3" s="8"/>
      <c r="E3" s="2"/>
      <c r="F3" s="2"/>
      <c r="G3" s="2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76</v>
      </c>
    </row>
    <row r="4" spans="1:37" s="14" customFormat="1" ht="18" thickBot="1" x14ac:dyDescent="0.35">
      <c r="A4" s="113"/>
      <c r="B4" s="12"/>
      <c r="C4" s="13" t="s">
        <v>60</v>
      </c>
      <c r="D4" s="13"/>
      <c r="E4" s="12"/>
      <c r="H4" s="15"/>
      <c r="I4" s="15"/>
      <c r="J4" s="12"/>
      <c r="K4" s="16"/>
      <c r="L4" s="12"/>
      <c r="M4" s="12"/>
      <c r="N4" s="12"/>
      <c r="O4" s="12"/>
      <c r="P4" s="12"/>
      <c r="Q4" s="12"/>
      <c r="R4" s="12"/>
      <c r="S4" s="12"/>
      <c r="T4" s="17"/>
      <c r="U4" s="6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3.8" thickBot="1" x14ac:dyDescent="0.3">
      <c r="K5" s="195" t="s">
        <v>0</v>
      </c>
      <c r="L5" s="196"/>
      <c r="M5" s="196"/>
      <c r="N5" s="196"/>
      <c r="O5" s="196"/>
      <c r="P5" s="196"/>
      <c r="Q5" s="197"/>
    </row>
    <row r="6" spans="1:37" s="31" customFormat="1" ht="26.25" customHeight="1" thickBot="1" x14ac:dyDescent="0.35">
      <c r="A6" s="163" t="s">
        <v>642</v>
      </c>
      <c r="B6" s="163" t="s">
        <v>85</v>
      </c>
      <c r="C6" s="20" t="s">
        <v>2</v>
      </c>
      <c r="D6" s="21" t="s">
        <v>3</v>
      </c>
      <c r="E6" s="22" t="s">
        <v>4</v>
      </c>
      <c r="F6" s="23" t="s">
        <v>5</v>
      </c>
      <c r="G6" s="23" t="s">
        <v>86</v>
      </c>
      <c r="H6" s="23" t="s">
        <v>6</v>
      </c>
      <c r="I6" s="162" t="s">
        <v>83</v>
      </c>
      <c r="J6" s="162" t="s">
        <v>84</v>
      </c>
      <c r="K6" s="25">
        <v>1</v>
      </c>
      <c r="L6" s="26">
        <v>2</v>
      </c>
      <c r="M6" s="26">
        <v>3</v>
      </c>
      <c r="N6" s="27" t="s">
        <v>8</v>
      </c>
      <c r="O6" s="26">
        <v>4</v>
      </c>
      <c r="P6" s="26">
        <v>5</v>
      </c>
      <c r="Q6" s="28">
        <v>6</v>
      </c>
      <c r="R6" s="18" t="s">
        <v>9</v>
      </c>
      <c r="S6" s="29" t="s">
        <v>10</v>
      </c>
      <c r="T6" s="24" t="s">
        <v>11</v>
      </c>
      <c r="U6" s="30"/>
    </row>
    <row r="7" spans="1:37" s="31" customFormat="1" ht="20.100000000000001" customHeight="1" x14ac:dyDescent="0.3">
      <c r="A7" s="115">
        <v>1</v>
      </c>
      <c r="B7" s="115">
        <v>1</v>
      </c>
      <c r="C7" s="41" t="s">
        <v>157</v>
      </c>
      <c r="D7" s="42" t="s">
        <v>301</v>
      </c>
      <c r="E7" s="43" t="s">
        <v>546</v>
      </c>
      <c r="F7" s="40" t="s">
        <v>684</v>
      </c>
      <c r="G7" s="40" t="s">
        <v>302</v>
      </c>
      <c r="H7" s="34" t="s">
        <v>303</v>
      </c>
      <c r="I7" s="116"/>
      <c r="J7" s="47">
        <v>12</v>
      </c>
      <c r="K7" s="39" t="s">
        <v>595</v>
      </c>
      <c r="L7" s="39" t="s">
        <v>595</v>
      </c>
      <c r="M7" s="39" t="s">
        <v>595</v>
      </c>
      <c r="N7" s="37">
        <v>1</v>
      </c>
      <c r="O7" s="39" t="s">
        <v>595</v>
      </c>
      <c r="P7" s="39">
        <v>47.28</v>
      </c>
      <c r="Q7" s="39">
        <v>49.82</v>
      </c>
      <c r="R7" s="38">
        <f>MAX(K7:M7,O7:Q7)</f>
        <v>49.82</v>
      </c>
      <c r="S7" s="165" t="str">
        <f>IF(OR(R7=0,R7="DNS",R7="NM"),"",IF(R7&lt;29,"",IF(R7&gt;=67.5,"TSM",IF(R7&gt;=59,"SM",IF(R7&gt;=50,"KSM",IF(R7&gt;=42,"I A",IF(R7&gt;=35,"II A",IF(R7&gt;=29,"III A"))))))))</f>
        <v>I A</v>
      </c>
      <c r="T7" s="40" t="s">
        <v>304</v>
      </c>
      <c r="U7" s="30"/>
    </row>
    <row r="8" spans="1:37" s="31" customFormat="1" ht="20.100000000000001" customHeight="1" x14ac:dyDescent="0.3">
      <c r="A8" s="115">
        <v>2</v>
      </c>
      <c r="B8" s="115">
        <v>2</v>
      </c>
      <c r="C8" s="41" t="s">
        <v>238</v>
      </c>
      <c r="D8" s="42" t="s">
        <v>305</v>
      </c>
      <c r="E8" s="43" t="s">
        <v>306</v>
      </c>
      <c r="F8" s="40" t="s">
        <v>19</v>
      </c>
      <c r="G8" s="40" t="s">
        <v>107</v>
      </c>
      <c r="H8" s="34"/>
      <c r="I8" s="116"/>
      <c r="J8" s="47">
        <v>8</v>
      </c>
      <c r="K8" s="39">
        <v>38.6</v>
      </c>
      <c r="L8" s="39">
        <v>40.97</v>
      </c>
      <c r="M8" s="39">
        <v>40.049999999999997</v>
      </c>
      <c r="N8" s="37">
        <v>4</v>
      </c>
      <c r="O8" s="39">
        <v>37.479999999999997</v>
      </c>
      <c r="P8" s="39">
        <v>37.6</v>
      </c>
      <c r="Q8" s="39">
        <v>37.799999999999997</v>
      </c>
      <c r="R8" s="38">
        <f>MAX(K8:M8,O8:Q8)</f>
        <v>40.97</v>
      </c>
      <c r="S8" s="165" t="str">
        <f>IF(OR(R8=0,R8="DNS",R8="NM"),"",IF(R8&lt;29,"",IF(R8&gt;=67.5,"TSM",IF(R8&gt;=59,"SM",IF(R8&gt;=50,"KSM",IF(R8&gt;=42,"I A",IF(R8&gt;=35,"II A",IF(R8&gt;=29,"III A"))))))))</f>
        <v>II A</v>
      </c>
      <c r="T8" s="40" t="s">
        <v>108</v>
      </c>
      <c r="U8" s="30"/>
    </row>
    <row r="9" spans="1:37" s="31" customFormat="1" ht="20.100000000000001" customHeight="1" x14ac:dyDescent="0.3">
      <c r="A9" s="115">
        <v>3</v>
      </c>
      <c r="B9" s="115">
        <v>3</v>
      </c>
      <c r="C9" s="41" t="s">
        <v>184</v>
      </c>
      <c r="D9" s="42" t="s">
        <v>185</v>
      </c>
      <c r="E9" s="43" t="s">
        <v>186</v>
      </c>
      <c r="F9" s="40" t="s">
        <v>19</v>
      </c>
      <c r="G9" s="40" t="s">
        <v>107</v>
      </c>
      <c r="H9" s="34"/>
      <c r="I9" s="116"/>
      <c r="J9" s="47">
        <v>6</v>
      </c>
      <c r="K9" s="39">
        <v>38.54</v>
      </c>
      <c r="L9" s="39">
        <v>40.04</v>
      </c>
      <c r="M9" s="39">
        <v>39.770000000000003</v>
      </c>
      <c r="N9" s="37">
        <v>3</v>
      </c>
      <c r="O9" s="39" t="s">
        <v>595</v>
      </c>
      <c r="P9" s="39" t="s">
        <v>595</v>
      </c>
      <c r="Q9" s="39" t="s">
        <v>595</v>
      </c>
      <c r="R9" s="38">
        <f>MAX(K9:M9,O9:Q9)</f>
        <v>40.04</v>
      </c>
      <c r="S9" s="165" t="str">
        <f>IF(OR(R9=0,R9="DNS",R9="NM"),"",IF(R9&lt;29,"",IF(R9&gt;=67.5,"TSM",IF(R9&gt;=59,"SM",IF(R9&gt;=50,"KSM",IF(R9&gt;=42,"I A",IF(R9&gt;=35,"II A",IF(R9&gt;=29,"III A"))))))))</f>
        <v>II A</v>
      </c>
      <c r="T9" s="40" t="s">
        <v>108</v>
      </c>
      <c r="U9" s="30"/>
    </row>
    <row r="10" spans="1:37" s="31" customFormat="1" ht="20.100000000000001" customHeight="1" x14ac:dyDescent="0.3">
      <c r="A10" s="115">
        <v>4</v>
      </c>
      <c r="B10" s="115">
        <v>4</v>
      </c>
      <c r="C10" s="41" t="s">
        <v>206</v>
      </c>
      <c r="D10" s="42" t="s">
        <v>307</v>
      </c>
      <c r="E10" s="43" t="s">
        <v>308</v>
      </c>
      <c r="F10" s="40" t="s">
        <v>31</v>
      </c>
      <c r="G10" s="40" t="s">
        <v>284</v>
      </c>
      <c r="H10" s="34"/>
      <c r="I10" s="116"/>
      <c r="J10" s="47">
        <v>5</v>
      </c>
      <c r="K10" s="39">
        <v>36.61</v>
      </c>
      <c r="L10" s="39" t="s">
        <v>595</v>
      </c>
      <c r="M10" s="39">
        <v>35.93</v>
      </c>
      <c r="N10" s="37">
        <v>2</v>
      </c>
      <c r="O10" s="39">
        <v>36.72</v>
      </c>
      <c r="P10" s="39">
        <v>34.11</v>
      </c>
      <c r="Q10" s="39">
        <v>36.68</v>
      </c>
      <c r="R10" s="38">
        <f>MAX(K10:M10,O10:Q10)</f>
        <v>36.72</v>
      </c>
      <c r="S10" s="165" t="str">
        <f>IF(OR(R10=0,R10="DNS",R10="NM"),"",IF(R10&lt;29,"",IF(R10&gt;=67.5,"TSM",IF(R10&gt;=59,"SM",IF(R10&gt;=50,"KSM",IF(R10&gt;=42,"I A",IF(R10&gt;=35,"II A",IF(R10&gt;=29,"III A"))))))))</f>
        <v>II A</v>
      </c>
      <c r="T10" s="40" t="s">
        <v>285</v>
      </c>
      <c r="U10" s="30"/>
    </row>
  </sheetData>
  <sortState ref="A7:AK10">
    <sortCondition descending="1" ref="R7:R10"/>
  </sortState>
  <mergeCells count="1">
    <mergeCell ref="K5:Q5"/>
  </mergeCells>
  <phoneticPr fontId="24" type="noConversion"/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Sheet1</vt:lpstr>
      <vt:lpstr>Diskas M ir Jn</vt:lpstr>
      <vt:lpstr>Diskas J M</vt:lpstr>
      <vt:lpstr>Diskas Jnc M</vt:lpstr>
      <vt:lpstr>Diskas V</vt:lpstr>
      <vt:lpstr>Diskas V Jn</vt:lpstr>
      <vt:lpstr>Diskas V J</vt:lpstr>
      <vt:lpstr>Diskas V Jnc</vt:lpstr>
      <vt:lpstr>Kujis M ir Jn</vt:lpstr>
      <vt:lpstr>Kujis M J</vt:lpstr>
      <vt:lpstr>Kujis M Jnc</vt:lpstr>
      <vt:lpstr>Kūjis V</vt:lpstr>
      <vt:lpstr>Kujis V Jn</vt:lpstr>
      <vt:lpstr>Kūjis V J</vt:lpstr>
      <vt:lpstr>Kūjis V Jnc</vt:lpstr>
      <vt:lpstr>Ietis M ir Jn</vt:lpstr>
      <vt:lpstr>Ietis M J</vt:lpstr>
      <vt:lpstr>Ietis M Jnc</vt:lpstr>
      <vt:lpstr>Ietis V ir Jn</vt:lpstr>
      <vt:lpstr>Ietis V J</vt:lpstr>
      <vt:lpstr>Ietis V Jnc</vt:lpstr>
      <vt:lpstr>Komand.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</cp:lastModifiedBy>
  <cp:lastPrinted>2018-05-06T12:16:38Z</cp:lastPrinted>
  <dcterms:created xsi:type="dcterms:W3CDTF">2015-05-07T11:28:37Z</dcterms:created>
  <dcterms:modified xsi:type="dcterms:W3CDTF">2018-05-06T13:49:41Z</dcterms:modified>
</cp:coreProperties>
</file>