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 activeTab="1"/>
  </bookViews>
  <sheets>
    <sheet name="merginų komandiniai" sheetId="2" r:id="rId1"/>
    <sheet name="merginų asmeninė įsk." sheetId="1" r:id="rId2"/>
    <sheet name="berniukų komandiniai" sheetId="3" r:id="rId3"/>
    <sheet name="berniukų asmeninė įsk." sheetId="4" r:id="rId4"/>
  </sheets>
  <externalReferences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J40" i="3" l="1"/>
  <c r="J37" i="3"/>
  <c r="L35" i="3"/>
  <c r="B35" i="3"/>
  <c r="L34" i="3"/>
  <c r="B34" i="3"/>
  <c r="L33" i="3"/>
  <c r="B33" i="3"/>
  <c r="L32" i="3"/>
  <c r="B32" i="3"/>
  <c r="L31" i="3"/>
  <c r="B31" i="3"/>
  <c r="L30" i="3"/>
  <c r="B30" i="3"/>
  <c r="L29" i="3"/>
  <c r="B29" i="3"/>
  <c r="L28" i="3"/>
  <c r="B28" i="3"/>
  <c r="L27" i="3"/>
  <c r="B27" i="3"/>
  <c r="L26" i="3"/>
  <c r="B26" i="3"/>
  <c r="L25" i="3"/>
  <c r="B25" i="3"/>
  <c r="B24" i="3"/>
  <c r="L23" i="3"/>
  <c r="B23" i="3"/>
  <c r="L22" i="3"/>
  <c r="B22" i="3"/>
  <c r="L21" i="3"/>
  <c r="B21" i="3"/>
  <c r="L20" i="3"/>
  <c r="B20" i="3"/>
  <c r="L19" i="3"/>
  <c r="B19" i="3"/>
  <c r="L18" i="3"/>
  <c r="B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M8" i="3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4" i="3" s="1"/>
  <c r="M23" i="3" s="1"/>
  <c r="M25" i="3" s="1"/>
  <c r="M26" i="3" s="1"/>
  <c r="M27" i="3" s="1"/>
  <c r="M29" i="3" s="1"/>
  <c r="M28" i="3" s="1"/>
  <c r="M30" i="3" s="1"/>
  <c r="M31" i="3" s="1"/>
  <c r="M32" i="3" s="1"/>
  <c r="M33" i="3" s="1"/>
  <c r="M34" i="3" s="1"/>
  <c r="M35" i="3" s="1"/>
  <c r="L8" i="3"/>
  <c r="B8" i="3"/>
  <c r="L7" i="3"/>
  <c r="B7" i="3"/>
  <c r="K3" i="3"/>
  <c r="B3" i="3"/>
  <c r="B1" i="3"/>
  <c r="G158" i="4"/>
  <c r="G155" i="4"/>
  <c r="J153" i="4"/>
  <c r="I153" i="4"/>
  <c r="H153" i="4"/>
  <c r="G153" i="4"/>
  <c r="F153" i="4"/>
  <c r="E153" i="4"/>
  <c r="D153" i="4"/>
  <c r="C153" i="4"/>
  <c r="B153" i="4"/>
  <c r="A153" i="4"/>
  <c r="J152" i="4"/>
  <c r="I152" i="4"/>
  <c r="H152" i="4"/>
  <c r="G152" i="4"/>
  <c r="F152" i="4"/>
  <c r="E152" i="4"/>
  <c r="D152" i="4"/>
  <c r="C152" i="4"/>
  <c r="B152" i="4"/>
  <c r="A152" i="4"/>
  <c r="J151" i="4"/>
  <c r="I151" i="4"/>
  <c r="H151" i="4"/>
  <c r="G151" i="4"/>
  <c r="F151" i="4"/>
  <c r="E151" i="4"/>
  <c r="D151" i="4"/>
  <c r="C151" i="4"/>
  <c r="B151" i="4"/>
  <c r="A151" i="4"/>
  <c r="J150" i="4"/>
  <c r="I150" i="4"/>
  <c r="H150" i="4"/>
  <c r="G150" i="4"/>
  <c r="F150" i="4"/>
  <c r="E150" i="4"/>
  <c r="D150" i="4"/>
  <c r="C150" i="4"/>
  <c r="B150" i="4"/>
  <c r="A150" i="4"/>
  <c r="J149" i="4"/>
  <c r="I149" i="4"/>
  <c r="H149" i="4"/>
  <c r="G149" i="4"/>
  <c r="F149" i="4"/>
  <c r="E149" i="4"/>
  <c r="D149" i="4"/>
  <c r="C149" i="4"/>
  <c r="B149" i="4"/>
  <c r="A149" i="4"/>
  <c r="J148" i="4"/>
  <c r="I148" i="4"/>
  <c r="H148" i="4"/>
  <c r="G148" i="4"/>
  <c r="F148" i="4"/>
  <c r="E148" i="4"/>
  <c r="D148" i="4"/>
  <c r="C148" i="4"/>
  <c r="B148" i="4"/>
  <c r="A148" i="4"/>
  <c r="J147" i="4"/>
  <c r="I147" i="4"/>
  <c r="H147" i="4"/>
  <c r="G147" i="4"/>
  <c r="F147" i="4"/>
  <c r="E147" i="4"/>
  <c r="D147" i="4"/>
  <c r="C147" i="4"/>
  <c r="B147" i="4"/>
  <c r="A147" i="4"/>
  <c r="J146" i="4"/>
  <c r="I146" i="4"/>
  <c r="H146" i="4"/>
  <c r="G146" i="4"/>
  <c r="F146" i="4"/>
  <c r="E146" i="4"/>
  <c r="D146" i="4"/>
  <c r="C146" i="4"/>
  <c r="B146" i="4"/>
  <c r="A146" i="4"/>
  <c r="J145" i="4"/>
  <c r="I145" i="4"/>
  <c r="H145" i="4"/>
  <c r="G145" i="4"/>
  <c r="F145" i="4"/>
  <c r="E145" i="4"/>
  <c r="D145" i="4"/>
  <c r="C145" i="4"/>
  <c r="B145" i="4"/>
  <c r="A145" i="4"/>
  <c r="J144" i="4"/>
  <c r="I144" i="4"/>
  <c r="H144" i="4"/>
  <c r="G144" i="4"/>
  <c r="F144" i="4"/>
  <c r="E144" i="4"/>
  <c r="D144" i="4"/>
  <c r="C144" i="4"/>
  <c r="B144" i="4"/>
  <c r="A144" i="4"/>
  <c r="J143" i="4"/>
  <c r="I143" i="4"/>
  <c r="H143" i="4"/>
  <c r="G143" i="4"/>
  <c r="F143" i="4"/>
  <c r="E143" i="4"/>
  <c r="D143" i="4"/>
  <c r="C143" i="4"/>
  <c r="B143" i="4"/>
  <c r="A143" i="4"/>
  <c r="J142" i="4"/>
  <c r="I142" i="4"/>
  <c r="H142" i="4"/>
  <c r="G142" i="4"/>
  <c r="F142" i="4"/>
  <c r="E142" i="4"/>
  <c r="D142" i="4"/>
  <c r="C142" i="4"/>
  <c r="B142" i="4"/>
  <c r="A142" i="4"/>
  <c r="J141" i="4"/>
  <c r="I141" i="4"/>
  <c r="H141" i="4"/>
  <c r="G141" i="4"/>
  <c r="F141" i="4"/>
  <c r="E141" i="4"/>
  <c r="D141" i="4"/>
  <c r="C141" i="4"/>
  <c r="B141" i="4"/>
  <c r="A141" i="4"/>
  <c r="J140" i="4"/>
  <c r="I140" i="4"/>
  <c r="H140" i="4"/>
  <c r="G140" i="4"/>
  <c r="F140" i="4"/>
  <c r="E140" i="4"/>
  <c r="D140" i="4"/>
  <c r="C140" i="4"/>
  <c r="B140" i="4"/>
  <c r="A140" i="4"/>
  <c r="J139" i="4"/>
  <c r="I139" i="4"/>
  <c r="H139" i="4"/>
  <c r="G139" i="4"/>
  <c r="F139" i="4"/>
  <c r="E139" i="4"/>
  <c r="D139" i="4"/>
  <c r="C139" i="4"/>
  <c r="B139" i="4"/>
  <c r="A139" i="4"/>
  <c r="J138" i="4"/>
  <c r="I138" i="4"/>
  <c r="H138" i="4"/>
  <c r="G138" i="4"/>
  <c r="F138" i="4"/>
  <c r="E138" i="4"/>
  <c r="D138" i="4"/>
  <c r="C138" i="4"/>
  <c r="B138" i="4"/>
  <c r="A138" i="4"/>
  <c r="J137" i="4"/>
  <c r="I137" i="4"/>
  <c r="H137" i="4"/>
  <c r="G137" i="4"/>
  <c r="F137" i="4"/>
  <c r="E137" i="4"/>
  <c r="D137" i="4"/>
  <c r="C137" i="4"/>
  <c r="B137" i="4"/>
  <c r="A137" i="4"/>
  <c r="J136" i="4"/>
  <c r="I136" i="4"/>
  <c r="H136" i="4"/>
  <c r="G136" i="4"/>
  <c r="F136" i="4"/>
  <c r="E136" i="4"/>
  <c r="D136" i="4"/>
  <c r="C136" i="4"/>
  <c r="B136" i="4"/>
  <c r="A136" i="4"/>
  <c r="J135" i="4"/>
  <c r="I135" i="4"/>
  <c r="H135" i="4"/>
  <c r="G135" i="4"/>
  <c r="F135" i="4"/>
  <c r="E135" i="4"/>
  <c r="D135" i="4"/>
  <c r="C135" i="4"/>
  <c r="B135" i="4"/>
  <c r="A135" i="4"/>
  <c r="J134" i="4"/>
  <c r="I134" i="4"/>
  <c r="H134" i="4"/>
  <c r="G134" i="4"/>
  <c r="F134" i="4"/>
  <c r="E134" i="4"/>
  <c r="D134" i="4"/>
  <c r="C134" i="4"/>
  <c r="B134" i="4"/>
  <c r="A134" i="4"/>
  <c r="J133" i="4"/>
  <c r="I133" i="4"/>
  <c r="H133" i="4"/>
  <c r="G133" i="4"/>
  <c r="F133" i="4"/>
  <c r="E133" i="4"/>
  <c r="D133" i="4"/>
  <c r="C133" i="4"/>
  <c r="B133" i="4"/>
  <c r="A133" i="4"/>
  <c r="J132" i="4"/>
  <c r="I132" i="4"/>
  <c r="H132" i="4"/>
  <c r="G132" i="4"/>
  <c r="F132" i="4"/>
  <c r="E132" i="4"/>
  <c r="D132" i="4"/>
  <c r="C132" i="4"/>
  <c r="B132" i="4"/>
  <c r="A132" i="4"/>
  <c r="J131" i="4"/>
  <c r="I131" i="4"/>
  <c r="H131" i="4"/>
  <c r="G131" i="4"/>
  <c r="F131" i="4"/>
  <c r="E131" i="4"/>
  <c r="D131" i="4"/>
  <c r="C131" i="4"/>
  <c r="B131" i="4"/>
  <c r="A131" i="4"/>
  <c r="J130" i="4"/>
  <c r="I130" i="4"/>
  <c r="H130" i="4"/>
  <c r="G130" i="4"/>
  <c r="F130" i="4"/>
  <c r="E130" i="4"/>
  <c r="D130" i="4"/>
  <c r="C130" i="4"/>
  <c r="B130" i="4"/>
  <c r="A130" i="4"/>
  <c r="J129" i="4"/>
  <c r="I129" i="4"/>
  <c r="H129" i="4"/>
  <c r="G129" i="4"/>
  <c r="F129" i="4"/>
  <c r="E129" i="4"/>
  <c r="D129" i="4"/>
  <c r="C129" i="4"/>
  <c r="B129" i="4"/>
  <c r="A129" i="4"/>
  <c r="J128" i="4"/>
  <c r="I128" i="4"/>
  <c r="H128" i="4"/>
  <c r="G128" i="4"/>
  <c r="F128" i="4"/>
  <c r="E128" i="4"/>
  <c r="D128" i="4"/>
  <c r="C128" i="4"/>
  <c r="B128" i="4"/>
  <c r="A128" i="4"/>
  <c r="J127" i="4"/>
  <c r="I127" i="4"/>
  <c r="H127" i="4"/>
  <c r="G127" i="4"/>
  <c r="F127" i="4"/>
  <c r="E127" i="4"/>
  <c r="D127" i="4"/>
  <c r="C127" i="4"/>
  <c r="B127" i="4"/>
  <c r="A127" i="4"/>
  <c r="J126" i="4"/>
  <c r="I126" i="4"/>
  <c r="H126" i="4"/>
  <c r="G126" i="4"/>
  <c r="F126" i="4"/>
  <c r="E126" i="4"/>
  <c r="D126" i="4"/>
  <c r="C126" i="4"/>
  <c r="B126" i="4"/>
  <c r="A126" i="4"/>
  <c r="J125" i="4"/>
  <c r="I125" i="4"/>
  <c r="H125" i="4"/>
  <c r="G125" i="4"/>
  <c r="F125" i="4"/>
  <c r="E125" i="4"/>
  <c r="D125" i="4"/>
  <c r="C125" i="4"/>
  <c r="B125" i="4"/>
  <c r="A125" i="4"/>
  <c r="J124" i="4"/>
  <c r="I124" i="4"/>
  <c r="H124" i="4"/>
  <c r="G124" i="4"/>
  <c r="F124" i="4"/>
  <c r="E124" i="4"/>
  <c r="D124" i="4"/>
  <c r="C124" i="4"/>
  <c r="B124" i="4"/>
  <c r="A124" i="4"/>
  <c r="J123" i="4"/>
  <c r="I123" i="4"/>
  <c r="H123" i="4"/>
  <c r="G123" i="4"/>
  <c r="F123" i="4"/>
  <c r="E123" i="4"/>
  <c r="D123" i="4"/>
  <c r="C123" i="4"/>
  <c r="B123" i="4"/>
  <c r="A123" i="4"/>
  <c r="J122" i="4"/>
  <c r="I122" i="4"/>
  <c r="H122" i="4"/>
  <c r="G122" i="4"/>
  <c r="F122" i="4"/>
  <c r="E122" i="4"/>
  <c r="D122" i="4"/>
  <c r="C122" i="4"/>
  <c r="B122" i="4"/>
  <c r="A122" i="4"/>
  <c r="J121" i="4"/>
  <c r="I121" i="4"/>
  <c r="H121" i="4"/>
  <c r="G121" i="4"/>
  <c r="F121" i="4"/>
  <c r="E121" i="4"/>
  <c r="D121" i="4"/>
  <c r="C121" i="4"/>
  <c r="B121" i="4"/>
  <c r="A121" i="4"/>
  <c r="J120" i="4"/>
  <c r="I120" i="4"/>
  <c r="H120" i="4"/>
  <c r="G120" i="4"/>
  <c r="F120" i="4"/>
  <c r="E120" i="4"/>
  <c r="D120" i="4"/>
  <c r="C120" i="4"/>
  <c r="B120" i="4"/>
  <c r="A120" i="4"/>
  <c r="J119" i="4"/>
  <c r="I119" i="4"/>
  <c r="H119" i="4"/>
  <c r="G119" i="4"/>
  <c r="F119" i="4"/>
  <c r="E119" i="4"/>
  <c r="D119" i="4"/>
  <c r="C119" i="4"/>
  <c r="B119" i="4"/>
  <c r="A119" i="4"/>
  <c r="J118" i="4"/>
  <c r="I118" i="4"/>
  <c r="H118" i="4"/>
  <c r="G118" i="4"/>
  <c r="F118" i="4"/>
  <c r="E118" i="4"/>
  <c r="D118" i="4"/>
  <c r="C118" i="4"/>
  <c r="B118" i="4"/>
  <c r="A118" i="4"/>
  <c r="J117" i="4"/>
  <c r="I117" i="4"/>
  <c r="H117" i="4"/>
  <c r="G117" i="4"/>
  <c r="F117" i="4"/>
  <c r="E117" i="4"/>
  <c r="D117" i="4"/>
  <c r="C117" i="4"/>
  <c r="B117" i="4"/>
  <c r="A117" i="4"/>
  <c r="J116" i="4"/>
  <c r="I116" i="4"/>
  <c r="H116" i="4"/>
  <c r="G116" i="4"/>
  <c r="F116" i="4"/>
  <c r="E116" i="4"/>
  <c r="D116" i="4"/>
  <c r="C116" i="4"/>
  <c r="B116" i="4"/>
  <c r="A116" i="4"/>
  <c r="J115" i="4"/>
  <c r="I115" i="4"/>
  <c r="H115" i="4"/>
  <c r="G115" i="4"/>
  <c r="F115" i="4"/>
  <c r="E115" i="4"/>
  <c r="D115" i="4"/>
  <c r="C115" i="4"/>
  <c r="B115" i="4"/>
  <c r="A115" i="4"/>
  <c r="J114" i="4"/>
  <c r="I114" i="4"/>
  <c r="H114" i="4"/>
  <c r="G114" i="4"/>
  <c r="F114" i="4"/>
  <c r="E114" i="4"/>
  <c r="D114" i="4"/>
  <c r="C114" i="4"/>
  <c r="B114" i="4"/>
  <c r="A114" i="4"/>
  <c r="J113" i="4"/>
  <c r="I113" i="4"/>
  <c r="H113" i="4"/>
  <c r="G113" i="4"/>
  <c r="F113" i="4"/>
  <c r="E113" i="4"/>
  <c r="D113" i="4"/>
  <c r="C113" i="4"/>
  <c r="B113" i="4"/>
  <c r="A113" i="4"/>
  <c r="J112" i="4"/>
  <c r="I112" i="4"/>
  <c r="H112" i="4"/>
  <c r="G112" i="4"/>
  <c r="F112" i="4"/>
  <c r="E112" i="4"/>
  <c r="D112" i="4"/>
  <c r="C112" i="4"/>
  <c r="B112" i="4"/>
  <c r="A112" i="4"/>
  <c r="J111" i="4"/>
  <c r="I111" i="4"/>
  <c r="H111" i="4"/>
  <c r="G111" i="4"/>
  <c r="F111" i="4"/>
  <c r="E111" i="4"/>
  <c r="D111" i="4"/>
  <c r="C111" i="4"/>
  <c r="B111" i="4"/>
  <c r="A111" i="4"/>
  <c r="J110" i="4"/>
  <c r="I110" i="4"/>
  <c r="H110" i="4"/>
  <c r="G110" i="4"/>
  <c r="F110" i="4"/>
  <c r="E110" i="4"/>
  <c r="D110" i="4"/>
  <c r="C110" i="4"/>
  <c r="B110" i="4"/>
  <c r="A110" i="4"/>
  <c r="J109" i="4"/>
  <c r="I109" i="4"/>
  <c r="H109" i="4"/>
  <c r="G109" i="4"/>
  <c r="F109" i="4"/>
  <c r="E109" i="4"/>
  <c r="D109" i="4"/>
  <c r="C109" i="4"/>
  <c r="B109" i="4"/>
  <c r="A109" i="4"/>
  <c r="J108" i="4"/>
  <c r="I108" i="4"/>
  <c r="H108" i="4"/>
  <c r="G108" i="4"/>
  <c r="F108" i="4"/>
  <c r="E108" i="4"/>
  <c r="D108" i="4"/>
  <c r="C108" i="4"/>
  <c r="B108" i="4"/>
  <c r="A108" i="4"/>
  <c r="J107" i="4"/>
  <c r="I107" i="4"/>
  <c r="H107" i="4"/>
  <c r="G107" i="4"/>
  <c r="F107" i="4"/>
  <c r="E107" i="4"/>
  <c r="D107" i="4"/>
  <c r="C107" i="4"/>
  <c r="B107" i="4"/>
  <c r="A107" i="4"/>
  <c r="J106" i="4"/>
  <c r="I106" i="4"/>
  <c r="H106" i="4"/>
  <c r="G106" i="4"/>
  <c r="F106" i="4"/>
  <c r="E106" i="4"/>
  <c r="D106" i="4"/>
  <c r="C106" i="4"/>
  <c r="B106" i="4"/>
  <c r="A106" i="4"/>
  <c r="J105" i="4"/>
  <c r="I105" i="4"/>
  <c r="H105" i="4"/>
  <c r="G105" i="4"/>
  <c r="F105" i="4"/>
  <c r="E105" i="4"/>
  <c r="D105" i="4"/>
  <c r="C105" i="4"/>
  <c r="B105" i="4"/>
  <c r="A105" i="4"/>
  <c r="J104" i="4"/>
  <c r="I104" i="4"/>
  <c r="H104" i="4"/>
  <c r="G104" i="4"/>
  <c r="F104" i="4"/>
  <c r="E104" i="4"/>
  <c r="D104" i="4"/>
  <c r="C104" i="4"/>
  <c r="B104" i="4"/>
  <c r="A104" i="4"/>
  <c r="J103" i="4"/>
  <c r="I103" i="4"/>
  <c r="H103" i="4"/>
  <c r="G103" i="4"/>
  <c r="F103" i="4"/>
  <c r="E103" i="4"/>
  <c r="D103" i="4"/>
  <c r="C103" i="4"/>
  <c r="B103" i="4"/>
  <c r="A103" i="4"/>
  <c r="J102" i="4"/>
  <c r="I102" i="4"/>
  <c r="H102" i="4"/>
  <c r="G102" i="4"/>
  <c r="F102" i="4"/>
  <c r="E102" i="4"/>
  <c r="D102" i="4"/>
  <c r="C102" i="4"/>
  <c r="B102" i="4"/>
  <c r="A102" i="4"/>
  <c r="J101" i="4"/>
  <c r="I101" i="4"/>
  <c r="H101" i="4"/>
  <c r="G101" i="4"/>
  <c r="F101" i="4"/>
  <c r="E101" i="4"/>
  <c r="D101" i="4"/>
  <c r="C101" i="4"/>
  <c r="B101" i="4"/>
  <c r="A101" i="4"/>
  <c r="J100" i="4"/>
  <c r="I100" i="4"/>
  <c r="H100" i="4"/>
  <c r="G100" i="4"/>
  <c r="F100" i="4"/>
  <c r="E100" i="4"/>
  <c r="D100" i="4"/>
  <c r="C100" i="4"/>
  <c r="B100" i="4"/>
  <c r="A100" i="4"/>
  <c r="J99" i="4"/>
  <c r="I99" i="4"/>
  <c r="H99" i="4"/>
  <c r="G99" i="4"/>
  <c r="F99" i="4"/>
  <c r="E99" i="4"/>
  <c r="D99" i="4"/>
  <c r="C99" i="4"/>
  <c r="B99" i="4"/>
  <c r="A99" i="4"/>
  <c r="J98" i="4"/>
  <c r="I98" i="4"/>
  <c r="H98" i="4"/>
  <c r="G98" i="4"/>
  <c r="F98" i="4"/>
  <c r="E98" i="4"/>
  <c r="D98" i="4"/>
  <c r="C98" i="4"/>
  <c r="B98" i="4"/>
  <c r="A98" i="4"/>
  <c r="J97" i="4"/>
  <c r="I97" i="4"/>
  <c r="H97" i="4"/>
  <c r="G97" i="4"/>
  <c r="F97" i="4"/>
  <c r="E97" i="4"/>
  <c r="D97" i="4"/>
  <c r="C97" i="4"/>
  <c r="B97" i="4"/>
  <c r="A97" i="4"/>
  <c r="J96" i="4"/>
  <c r="I96" i="4"/>
  <c r="H96" i="4"/>
  <c r="G96" i="4"/>
  <c r="F96" i="4"/>
  <c r="E96" i="4"/>
  <c r="D96" i="4"/>
  <c r="C96" i="4"/>
  <c r="B96" i="4"/>
  <c r="A96" i="4"/>
  <c r="J95" i="4"/>
  <c r="I95" i="4"/>
  <c r="H95" i="4"/>
  <c r="G95" i="4"/>
  <c r="F95" i="4"/>
  <c r="E95" i="4"/>
  <c r="D95" i="4"/>
  <c r="C95" i="4"/>
  <c r="B95" i="4"/>
  <c r="A95" i="4"/>
  <c r="J94" i="4"/>
  <c r="I94" i="4"/>
  <c r="H94" i="4"/>
  <c r="G94" i="4"/>
  <c r="F94" i="4"/>
  <c r="E94" i="4"/>
  <c r="D94" i="4"/>
  <c r="C94" i="4"/>
  <c r="B94" i="4"/>
  <c r="A94" i="4"/>
  <c r="J93" i="4"/>
  <c r="I93" i="4"/>
  <c r="H93" i="4"/>
  <c r="G93" i="4"/>
  <c r="F93" i="4"/>
  <c r="E93" i="4"/>
  <c r="D93" i="4"/>
  <c r="C93" i="4"/>
  <c r="B93" i="4"/>
  <c r="A93" i="4"/>
  <c r="J92" i="4"/>
  <c r="I92" i="4"/>
  <c r="H92" i="4"/>
  <c r="G92" i="4"/>
  <c r="F92" i="4"/>
  <c r="E92" i="4"/>
  <c r="D92" i="4"/>
  <c r="C92" i="4"/>
  <c r="B92" i="4"/>
  <c r="A92" i="4"/>
  <c r="J91" i="4"/>
  <c r="I91" i="4"/>
  <c r="H91" i="4"/>
  <c r="G91" i="4"/>
  <c r="F91" i="4"/>
  <c r="E91" i="4"/>
  <c r="D91" i="4"/>
  <c r="C91" i="4"/>
  <c r="B91" i="4"/>
  <c r="A91" i="4"/>
  <c r="J90" i="4"/>
  <c r="I90" i="4"/>
  <c r="H90" i="4"/>
  <c r="G90" i="4"/>
  <c r="F90" i="4"/>
  <c r="E90" i="4"/>
  <c r="D90" i="4"/>
  <c r="C90" i="4"/>
  <c r="B90" i="4"/>
  <c r="A90" i="4"/>
  <c r="J89" i="4"/>
  <c r="I89" i="4"/>
  <c r="H89" i="4"/>
  <c r="G89" i="4"/>
  <c r="F89" i="4"/>
  <c r="E89" i="4"/>
  <c r="D89" i="4"/>
  <c r="C89" i="4"/>
  <c r="B89" i="4"/>
  <c r="A89" i="4"/>
  <c r="J88" i="4"/>
  <c r="I88" i="4"/>
  <c r="H88" i="4"/>
  <c r="G88" i="4"/>
  <c r="F88" i="4"/>
  <c r="E88" i="4"/>
  <c r="D88" i="4"/>
  <c r="C88" i="4"/>
  <c r="B88" i="4"/>
  <c r="A88" i="4"/>
  <c r="J87" i="4"/>
  <c r="I87" i="4"/>
  <c r="H87" i="4"/>
  <c r="G87" i="4"/>
  <c r="F87" i="4"/>
  <c r="E87" i="4"/>
  <c r="D87" i="4"/>
  <c r="C87" i="4"/>
  <c r="B87" i="4"/>
  <c r="A87" i="4"/>
  <c r="J86" i="4"/>
  <c r="I86" i="4"/>
  <c r="H86" i="4"/>
  <c r="G86" i="4"/>
  <c r="F86" i="4"/>
  <c r="E86" i="4"/>
  <c r="D86" i="4"/>
  <c r="C86" i="4"/>
  <c r="B86" i="4"/>
  <c r="A86" i="4"/>
  <c r="J85" i="4"/>
  <c r="I85" i="4"/>
  <c r="H85" i="4"/>
  <c r="G85" i="4"/>
  <c r="F85" i="4"/>
  <c r="E85" i="4"/>
  <c r="D85" i="4"/>
  <c r="C85" i="4"/>
  <c r="B85" i="4"/>
  <c r="A85" i="4"/>
  <c r="J84" i="4"/>
  <c r="I84" i="4"/>
  <c r="H84" i="4"/>
  <c r="G84" i="4"/>
  <c r="F84" i="4"/>
  <c r="E84" i="4"/>
  <c r="D84" i="4"/>
  <c r="C84" i="4"/>
  <c r="B84" i="4"/>
  <c r="A84" i="4"/>
  <c r="J83" i="4"/>
  <c r="I83" i="4"/>
  <c r="H83" i="4"/>
  <c r="G83" i="4"/>
  <c r="F83" i="4"/>
  <c r="E83" i="4"/>
  <c r="D83" i="4"/>
  <c r="C83" i="4"/>
  <c r="B83" i="4"/>
  <c r="A83" i="4"/>
  <c r="J82" i="4"/>
  <c r="I82" i="4"/>
  <c r="H82" i="4"/>
  <c r="G82" i="4"/>
  <c r="F82" i="4"/>
  <c r="E82" i="4"/>
  <c r="D82" i="4"/>
  <c r="C82" i="4"/>
  <c r="B82" i="4"/>
  <c r="A82" i="4"/>
  <c r="J81" i="4"/>
  <c r="I81" i="4"/>
  <c r="H81" i="4"/>
  <c r="G81" i="4"/>
  <c r="F81" i="4"/>
  <c r="E81" i="4"/>
  <c r="D81" i="4"/>
  <c r="C81" i="4"/>
  <c r="B81" i="4"/>
  <c r="A81" i="4"/>
  <c r="J80" i="4"/>
  <c r="I80" i="4"/>
  <c r="H80" i="4"/>
  <c r="G80" i="4"/>
  <c r="F80" i="4"/>
  <c r="E80" i="4"/>
  <c r="D80" i="4"/>
  <c r="C80" i="4"/>
  <c r="B80" i="4"/>
  <c r="A80" i="4"/>
  <c r="J79" i="4"/>
  <c r="I79" i="4"/>
  <c r="H79" i="4"/>
  <c r="G79" i="4"/>
  <c r="F79" i="4"/>
  <c r="E79" i="4"/>
  <c r="D79" i="4"/>
  <c r="C79" i="4"/>
  <c r="B79" i="4"/>
  <c r="A79" i="4"/>
  <c r="J78" i="4"/>
  <c r="I78" i="4"/>
  <c r="H78" i="4"/>
  <c r="G78" i="4"/>
  <c r="F78" i="4"/>
  <c r="E78" i="4"/>
  <c r="D78" i="4"/>
  <c r="C78" i="4"/>
  <c r="B78" i="4"/>
  <c r="A78" i="4"/>
  <c r="J77" i="4"/>
  <c r="I77" i="4"/>
  <c r="H77" i="4"/>
  <c r="G77" i="4"/>
  <c r="F77" i="4"/>
  <c r="E77" i="4"/>
  <c r="D77" i="4"/>
  <c r="C77" i="4"/>
  <c r="B77" i="4"/>
  <c r="A77" i="4"/>
  <c r="J76" i="4"/>
  <c r="I76" i="4"/>
  <c r="H76" i="4"/>
  <c r="G76" i="4"/>
  <c r="F76" i="4"/>
  <c r="E76" i="4"/>
  <c r="D76" i="4"/>
  <c r="C76" i="4"/>
  <c r="B76" i="4"/>
  <c r="A76" i="4"/>
  <c r="J75" i="4"/>
  <c r="I75" i="4"/>
  <c r="H75" i="4"/>
  <c r="G75" i="4"/>
  <c r="F75" i="4"/>
  <c r="E75" i="4"/>
  <c r="D75" i="4"/>
  <c r="C75" i="4"/>
  <c r="B75" i="4"/>
  <c r="A75" i="4"/>
  <c r="J74" i="4"/>
  <c r="I74" i="4"/>
  <c r="H74" i="4"/>
  <c r="G74" i="4"/>
  <c r="F74" i="4"/>
  <c r="E74" i="4"/>
  <c r="D74" i="4"/>
  <c r="C74" i="4"/>
  <c r="B74" i="4"/>
  <c r="A74" i="4"/>
  <c r="J73" i="4"/>
  <c r="I73" i="4"/>
  <c r="H73" i="4"/>
  <c r="G73" i="4"/>
  <c r="F73" i="4"/>
  <c r="E73" i="4"/>
  <c r="D73" i="4"/>
  <c r="C73" i="4"/>
  <c r="B73" i="4"/>
  <c r="A73" i="4"/>
  <c r="J72" i="4"/>
  <c r="I72" i="4"/>
  <c r="H72" i="4"/>
  <c r="G72" i="4"/>
  <c r="F72" i="4"/>
  <c r="E72" i="4"/>
  <c r="D72" i="4"/>
  <c r="C72" i="4"/>
  <c r="B72" i="4"/>
  <c r="A72" i="4"/>
  <c r="J71" i="4"/>
  <c r="I71" i="4"/>
  <c r="H71" i="4"/>
  <c r="G71" i="4"/>
  <c r="F71" i="4"/>
  <c r="E71" i="4"/>
  <c r="D71" i="4"/>
  <c r="C71" i="4"/>
  <c r="B71" i="4"/>
  <c r="A71" i="4"/>
  <c r="J70" i="4"/>
  <c r="I70" i="4"/>
  <c r="H70" i="4"/>
  <c r="G70" i="4"/>
  <c r="F70" i="4"/>
  <c r="E70" i="4"/>
  <c r="D70" i="4"/>
  <c r="C70" i="4"/>
  <c r="B70" i="4"/>
  <c r="A70" i="4"/>
  <c r="J69" i="4"/>
  <c r="I69" i="4"/>
  <c r="H69" i="4"/>
  <c r="G69" i="4"/>
  <c r="F69" i="4"/>
  <c r="E69" i="4"/>
  <c r="D69" i="4"/>
  <c r="C69" i="4"/>
  <c r="B69" i="4"/>
  <c r="A69" i="4"/>
  <c r="J68" i="4"/>
  <c r="I68" i="4"/>
  <c r="H68" i="4"/>
  <c r="G68" i="4"/>
  <c r="F68" i="4"/>
  <c r="E68" i="4"/>
  <c r="D68" i="4"/>
  <c r="C68" i="4"/>
  <c r="B68" i="4"/>
  <c r="A68" i="4"/>
  <c r="J67" i="4"/>
  <c r="I67" i="4"/>
  <c r="H67" i="4"/>
  <c r="G67" i="4"/>
  <c r="F67" i="4"/>
  <c r="E67" i="4"/>
  <c r="D67" i="4"/>
  <c r="C67" i="4"/>
  <c r="B67" i="4"/>
  <c r="A67" i="4"/>
  <c r="J66" i="4"/>
  <c r="I66" i="4"/>
  <c r="H66" i="4"/>
  <c r="G66" i="4"/>
  <c r="F66" i="4"/>
  <c r="E66" i="4"/>
  <c r="D66" i="4"/>
  <c r="C66" i="4"/>
  <c r="B66" i="4"/>
  <c r="A66" i="4"/>
  <c r="J65" i="4"/>
  <c r="I65" i="4"/>
  <c r="H65" i="4"/>
  <c r="G65" i="4"/>
  <c r="F65" i="4"/>
  <c r="E65" i="4"/>
  <c r="D65" i="4"/>
  <c r="C65" i="4"/>
  <c r="B65" i="4"/>
  <c r="A65" i="4"/>
  <c r="J64" i="4"/>
  <c r="I64" i="4"/>
  <c r="H64" i="4"/>
  <c r="G64" i="4"/>
  <c r="F64" i="4"/>
  <c r="E64" i="4"/>
  <c r="D64" i="4"/>
  <c r="C64" i="4"/>
  <c r="B64" i="4"/>
  <c r="A64" i="4"/>
  <c r="J63" i="4"/>
  <c r="I63" i="4"/>
  <c r="H63" i="4"/>
  <c r="G63" i="4"/>
  <c r="F63" i="4"/>
  <c r="E63" i="4"/>
  <c r="D63" i="4"/>
  <c r="C63" i="4"/>
  <c r="B63" i="4"/>
  <c r="A63" i="4"/>
  <c r="J62" i="4"/>
  <c r="I62" i="4"/>
  <c r="H62" i="4"/>
  <c r="G62" i="4"/>
  <c r="F62" i="4"/>
  <c r="E62" i="4"/>
  <c r="D62" i="4"/>
  <c r="C62" i="4"/>
  <c r="B62" i="4"/>
  <c r="A62" i="4"/>
  <c r="J61" i="4"/>
  <c r="I61" i="4"/>
  <c r="H61" i="4"/>
  <c r="G61" i="4"/>
  <c r="F61" i="4"/>
  <c r="E61" i="4"/>
  <c r="D61" i="4"/>
  <c r="C61" i="4"/>
  <c r="B61" i="4"/>
  <c r="A61" i="4"/>
  <c r="J60" i="4"/>
  <c r="I60" i="4"/>
  <c r="H60" i="4"/>
  <c r="G60" i="4"/>
  <c r="F60" i="4"/>
  <c r="E60" i="4"/>
  <c r="D60" i="4"/>
  <c r="C60" i="4"/>
  <c r="B60" i="4"/>
  <c r="A60" i="4"/>
  <c r="I59" i="4"/>
  <c r="H59" i="4"/>
  <c r="G59" i="4"/>
  <c r="F59" i="4"/>
  <c r="E59" i="4"/>
  <c r="J59" i="4" s="1"/>
  <c r="D59" i="4"/>
  <c r="C59" i="4"/>
  <c r="B59" i="4"/>
  <c r="A59" i="4"/>
  <c r="J58" i="4"/>
  <c r="I58" i="4"/>
  <c r="H58" i="4"/>
  <c r="G58" i="4"/>
  <c r="F58" i="4"/>
  <c r="E58" i="4"/>
  <c r="D58" i="4"/>
  <c r="C58" i="4"/>
  <c r="B58" i="4"/>
  <c r="A58" i="4"/>
  <c r="J57" i="4"/>
  <c r="I57" i="4"/>
  <c r="H57" i="4"/>
  <c r="G57" i="4"/>
  <c r="F57" i="4"/>
  <c r="E57" i="4"/>
  <c r="D57" i="4"/>
  <c r="C57" i="4"/>
  <c r="B57" i="4"/>
  <c r="A57" i="4"/>
  <c r="J56" i="4"/>
  <c r="I56" i="4"/>
  <c r="H56" i="4"/>
  <c r="G56" i="4"/>
  <c r="F56" i="4"/>
  <c r="E56" i="4"/>
  <c r="D56" i="4"/>
  <c r="C56" i="4"/>
  <c r="B56" i="4"/>
  <c r="A56" i="4"/>
  <c r="J55" i="4"/>
  <c r="I55" i="4"/>
  <c r="H55" i="4"/>
  <c r="G55" i="4"/>
  <c r="F55" i="4"/>
  <c r="E55" i="4"/>
  <c r="D55" i="4"/>
  <c r="C55" i="4"/>
  <c r="B55" i="4"/>
  <c r="A55" i="4"/>
  <c r="J54" i="4"/>
  <c r="I54" i="4"/>
  <c r="H54" i="4"/>
  <c r="G54" i="4"/>
  <c r="F54" i="4"/>
  <c r="E54" i="4"/>
  <c r="D54" i="4"/>
  <c r="C54" i="4"/>
  <c r="B54" i="4"/>
  <c r="A54" i="4"/>
  <c r="J53" i="4"/>
  <c r="I53" i="4"/>
  <c r="H53" i="4"/>
  <c r="G53" i="4"/>
  <c r="F53" i="4"/>
  <c r="E53" i="4"/>
  <c r="D53" i="4"/>
  <c r="C53" i="4"/>
  <c r="B53" i="4"/>
  <c r="A53" i="4"/>
  <c r="J52" i="4"/>
  <c r="I52" i="4"/>
  <c r="H52" i="4"/>
  <c r="G52" i="4"/>
  <c r="F52" i="4"/>
  <c r="E52" i="4"/>
  <c r="D52" i="4"/>
  <c r="C52" i="4"/>
  <c r="B52" i="4"/>
  <c r="A52" i="4"/>
  <c r="J51" i="4"/>
  <c r="I51" i="4"/>
  <c r="H51" i="4"/>
  <c r="G51" i="4"/>
  <c r="F51" i="4"/>
  <c r="E51" i="4"/>
  <c r="D51" i="4"/>
  <c r="C51" i="4"/>
  <c r="B51" i="4"/>
  <c r="A51" i="4"/>
  <c r="J50" i="4"/>
  <c r="I50" i="4"/>
  <c r="H50" i="4"/>
  <c r="G50" i="4"/>
  <c r="F50" i="4"/>
  <c r="E50" i="4"/>
  <c r="D50" i="4"/>
  <c r="C50" i="4"/>
  <c r="B50" i="4"/>
  <c r="A50" i="4"/>
  <c r="J49" i="4"/>
  <c r="I49" i="4"/>
  <c r="H49" i="4"/>
  <c r="G49" i="4"/>
  <c r="F49" i="4"/>
  <c r="E49" i="4"/>
  <c r="D49" i="4"/>
  <c r="C49" i="4"/>
  <c r="B49" i="4"/>
  <c r="A49" i="4"/>
  <c r="J48" i="4"/>
  <c r="I48" i="4"/>
  <c r="H48" i="4"/>
  <c r="G48" i="4"/>
  <c r="F48" i="4"/>
  <c r="E48" i="4"/>
  <c r="D48" i="4"/>
  <c r="C48" i="4"/>
  <c r="B48" i="4"/>
  <c r="A48" i="4"/>
  <c r="J47" i="4"/>
  <c r="I47" i="4"/>
  <c r="H47" i="4"/>
  <c r="G47" i="4"/>
  <c r="F47" i="4"/>
  <c r="E47" i="4"/>
  <c r="D47" i="4"/>
  <c r="C47" i="4"/>
  <c r="B47" i="4"/>
  <c r="A47" i="4"/>
  <c r="J46" i="4"/>
  <c r="I46" i="4"/>
  <c r="H46" i="4"/>
  <c r="G46" i="4"/>
  <c r="F46" i="4"/>
  <c r="E46" i="4"/>
  <c r="D46" i="4"/>
  <c r="C46" i="4"/>
  <c r="B46" i="4"/>
  <c r="A46" i="4"/>
  <c r="J45" i="4"/>
  <c r="I45" i="4"/>
  <c r="H45" i="4"/>
  <c r="G45" i="4"/>
  <c r="F45" i="4"/>
  <c r="E45" i="4"/>
  <c r="D45" i="4"/>
  <c r="C45" i="4"/>
  <c r="B45" i="4"/>
  <c r="A45" i="4"/>
  <c r="J44" i="4"/>
  <c r="I44" i="4"/>
  <c r="H44" i="4"/>
  <c r="G44" i="4"/>
  <c r="F44" i="4"/>
  <c r="E44" i="4"/>
  <c r="D44" i="4"/>
  <c r="C44" i="4"/>
  <c r="B44" i="4"/>
  <c r="A44" i="4"/>
  <c r="J43" i="4"/>
  <c r="I43" i="4"/>
  <c r="H43" i="4"/>
  <c r="G43" i="4"/>
  <c r="F43" i="4"/>
  <c r="E43" i="4"/>
  <c r="D43" i="4"/>
  <c r="C43" i="4"/>
  <c r="B43" i="4"/>
  <c r="A43" i="4"/>
  <c r="J42" i="4"/>
  <c r="I42" i="4"/>
  <c r="H42" i="4"/>
  <c r="G42" i="4"/>
  <c r="F42" i="4"/>
  <c r="E42" i="4"/>
  <c r="D42" i="4"/>
  <c r="C42" i="4"/>
  <c r="B42" i="4"/>
  <c r="A42" i="4"/>
  <c r="J41" i="4"/>
  <c r="I41" i="4"/>
  <c r="H41" i="4"/>
  <c r="G41" i="4"/>
  <c r="F41" i="4"/>
  <c r="E41" i="4"/>
  <c r="D41" i="4"/>
  <c r="C41" i="4"/>
  <c r="B41" i="4"/>
  <c r="A41" i="4"/>
  <c r="J40" i="4"/>
  <c r="I40" i="4"/>
  <c r="H40" i="4"/>
  <c r="G40" i="4"/>
  <c r="F40" i="4"/>
  <c r="E40" i="4"/>
  <c r="D40" i="4"/>
  <c r="C40" i="4"/>
  <c r="B40" i="4"/>
  <c r="A40" i="4"/>
  <c r="J39" i="4"/>
  <c r="I39" i="4"/>
  <c r="H39" i="4"/>
  <c r="G39" i="4"/>
  <c r="F39" i="4"/>
  <c r="E39" i="4"/>
  <c r="D39" i="4"/>
  <c r="C39" i="4"/>
  <c r="B39" i="4"/>
  <c r="A39" i="4"/>
  <c r="J38" i="4"/>
  <c r="I38" i="4"/>
  <c r="H38" i="4"/>
  <c r="G38" i="4"/>
  <c r="F38" i="4"/>
  <c r="E38" i="4"/>
  <c r="D38" i="4"/>
  <c r="C38" i="4"/>
  <c r="B38" i="4"/>
  <c r="A38" i="4"/>
  <c r="J37" i="4"/>
  <c r="I37" i="4"/>
  <c r="H37" i="4"/>
  <c r="G37" i="4"/>
  <c r="F37" i="4"/>
  <c r="E37" i="4"/>
  <c r="D37" i="4"/>
  <c r="C37" i="4"/>
  <c r="B37" i="4"/>
  <c r="A37" i="4"/>
  <c r="J36" i="4"/>
  <c r="I36" i="4"/>
  <c r="H36" i="4"/>
  <c r="G36" i="4"/>
  <c r="F36" i="4"/>
  <c r="E36" i="4"/>
  <c r="D36" i="4"/>
  <c r="C36" i="4"/>
  <c r="B36" i="4"/>
  <c r="A36" i="4"/>
  <c r="J35" i="4"/>
  <c r="I35" i="4"/>
  <c r="H35" i="4"/>
  <c r="G35" i="4"/>
  <c r="F35" i="4"/>
  <c r="E35" i="4"/>
  <c r="D35" i="4"/>
  <c r="C35" i="4"/>
  <c r="B35" i="4"/>
  <c r="A35" i="4"/>
  <c r="J34" i="4"/>
  <c r="I34" i="4"/>
  <c r="H34" i="4"/>
  <c r="G34" i="4"/>
  <c r="F34" i="4"/>
  <c r="E34" i="4"/>
  <c r="D34" i="4"/>
  <c r="C34" i="4"/>
  <c r="B34" i="4"/>
  <c r="A34" i="4"/>
  <c r="J33" i="4"/>
  <c r="I33" i="4"/>
  <c r="H33" i="4"/>
  <c r="G33" i="4"/>
  <c r="F33" i="4"/>
  <c r="E33" i="4"/>
  <c r="D33" i="4"/>
  <c r="C33" i="4"/>
  <c r="B33" i="4"/>
  <c r="A33" i="4"/>
  <c r="J32" i="4"/>
  <c r="I32" i="4"/>
  <c r="H32" i="4"/>
  <c r="G32" i="4"/>
  <c r="F32" i="4"/>
  <c r="E32" i="4"/>
  <c r="D32" i="4"/>
  <c r="C32" i="4"/>
  <c r="B32" i="4"/>
  <c r="A32" i="4"/>
  <c r="J31" i="4"/>
  <c r="I31" i="4"/>
  <c r="H31" i="4"/>
  <c r="G31" i="4"/>
  <c r="F31" i="4"/>
  <c r="E31" i="4"/>
  <c r="D31" i="4"/>
  <c r="C31" i="4"/>
  <c r="B31" i="4"/>
  <c r="A31" i="4"/>
  <c r="J30" i="4"/>
  <c r="I30" i="4"/>
  <c r="H30" i="4"/>
  <c r="G30" i="4"/>
  <c r="F30" i="4"/>
  <c r="E30" i="4"/>
  <c r="D30" i="4"/>
  <c r="C30" i="4"/>
  <c r="B30" i="4"/>
  <c r="A30" i="4"/>
  <c r="J29" i="4"/>
  <c r="I29" i="4"/>
  <c r="H29" i="4"/>
  <c r="G29" i="4"/>
  <c r="F29" i="4"/>
  <c r="E29" i="4"/>
  <c r="D29" i="4"/>
  <c r="C29" i="4"/>
  <c r="B29" i="4"/>
  <c r="A29" i="4"/>
  <c r="J28" i="4"/>
  <c r="I28" i="4"/>
  <c r="H28" i="4"/>
  <c r="G28" i="4"/>
  <c r="F28" i="4"/>
  <c r="E28" i="4"/>
  <c r="D28" i="4"/>
  <c r="C28" i="4"/>
  <c r="B28" i="4"/>
  <c r="A28" i="4"/>
  <c r="J27" i="4"/>
  <c r="I27" i="4"/>
  <c r="H27" i="4"/>
  <c r="G27" i="4"/>
  <c r="F27" i="4"/>
  <c r="E27" i="4"/>
  <c r="D27" i="4"/>
  <c r="C27" i="4"/>
  <c r="B27" i="4"/>
  <c r="A27" i="4"/>
  <c r="J26" i="4"/>
  <c r="I26" i="4"/>
  <c r="H26" i="4"/>
  <c r="G26" i="4"/>
  <c r="F26" i="4"/>
  <c r="E26" i="4"/>
  <c r="D26" i="4"/>
  <c r="C26" i="4"/>
  <c r="B26" i="4"/>
  <c r="A26" i="4"/>
  <c r="J25" i="4"/>
  <c r="I25" i="4"/>
  <c r="H25" i="4"/>
  <c r="G25" i="4"/>
  <c r="F25" i="4"/>
  <c r="E25" i="4"/>
  <c r="D25" i="4"/>
  <c r="C25" i="4"/>
  <c r="B25" i="4"/>
  <c r="A25" i="4"/>
  <c r="J24" i="4"/>
  <c r="I24" i="4"/>
  <c r="H24" i="4"/>
  <c r="G24" i="4"/>
  <c r="F24" i="4"/>
  <c r="E24" i="4"/>
  <c r="D24" i="4"/>
  <c r="C24" i="4"/>
  <c r="B24" i="4"/>
  <c r="A24" i="4"/>
  <c r="J23" i="4"/>
  <c r="I23" i="4"/>
  <c r="H23" i="4"/>
  <c r="G23" i="4"/>
  <c r="F23" i="4"/>
  <c r="E23" i="4"/>
  <c r="D23" i="4"/>
  <c r="C23" i="4"/>
  <c r="B23" i="4"/>
  <c r="A23" i="4"/>
  <c r="J22" i="4"/>
  <c r="I22" i="4"/>
  <c r="H22" i="4"/>
  <c r="G22" i="4"/>
  <c r="F22" i="4"/>
  <c r="E22" i="4"/>
  <c r="D22" i="4"/>
  <c r="C22" i="4"/>
  <c r="B22" i="4"/>
  <c r="A22" i="4"/>
  <c r="J21" i="4"/>
  <c r="I21" i="4"/>
  <c r="H21" i="4"/>
  <c r="G21" i="4"/>
  <c r="F21" i="4"/>
  <c r="E21" i="4"/>
  <c r="D21" i="4"/>
  <c r="C21" i="4"/>
  <c r="B21" i="4"/>
  <c r="A21" i="4"/>
  <c r="J20" i="4"/>
  <c r="I20" i="4"/>
  <c r="H20" i="4"/>
  <c r="G20" i="4"/>
  <c r="F20" i="4"/>
  <c r="E20" i="4"/>
  <c r="D20" i="4"/>
  <c r="C20" i="4"/>
  <c r="B20" i="4"/>
  <c r="A20" i="4"/>
  <c r="J19" i="4"/>
  <c r="I19" i="4"/>
  <c r="H19" i="4"/>
  <c r="G19" i="4"/>
  <c r="F19" i="4"/>
  <c r="E19" i="4"/>
  <c r="D19" i="4"/>
  <c r="C19" i="4"/>
  <c r="B19" i="4"/>
  <c r="A19" i="4"/>
  <c r="J18" i="4"/>
  <c r="I18" i="4"/>
  <c r="H18" i="4"/>
  <c r="G18" i="4"/>
  <c r="F18" i="4"/>
  <c r="E18" i="4"/>
  <c r="D18" i="4"/>
  <c r="C18" i="4"/>
  <c r="B18" i="4"/>
  <c r="A18" i="4"/>
  <c r="J17" i="4"/>
  <c r="I17" i="4"/>
  <c r="H17" i="4"/>
  <c r="G17" i="4"/>
  <c r="F17" i="4"/>
  <c r="E17" i="4"/>
  <c r="D17" i="4"/>
  <c r="C17" i="4"/>
  <c r="B17" i="4"/>
  <c r="A17" i="4"/>
  <c r="J16" i="4"/>
  <c r="I16" i="4"/>
  <c r="H16" i="4"/>
  <c r="G16" i="4"/>
  <c r="F16" i="4"/>
  <c r="E16" i="4"/>
  <c r="D16" i="4"/>
  <c r="C16" i="4"/>
  <c r="B16" i="4"/>
  <c r="A16" i="4"/>
  <c r="J15" i="4"/>
  <c r="I15" i="4"/>
  <c r="H15" i="4"/>
  <c r="G15" i="4"/>
  <c r="F15" i="4"/>
  <c r="E15" i="4"/>
  <c r="D15" i="4"/>
  <c r="C15" i="4"/>
  <c r="B15" i="4"/>
  <c r="A15" i="4"/>
  <c r="J14" i="4"/>
  <c r="I14" i="4"/>
  <c r="H14" i="4"/>
  <c r="G14" i="4"/>
  <c r="F14" i="4"/>
  <c r="E14" i="4"/>
  <c r="D14" i="4"/>
  <c r="C14" i="4"/>
  <c r="B14" i="4"/>
  <c r="A14" i="4"/>
  <c r="J13" i="4"/>
  <c r="I13" i="4"/>
  <c r="H13" i="4"/>
  <c r="G13" i="4"/>
  <c r="F13" i="4"/>
  <c r="E13" i="4"/>
  <c r="D13" i="4"/>
  <c r="C13" i="4"/>
  <c r="B13" i="4"/>
  <c r="A13" i="4"/>
  <c r="J12" i="4"/>
  <c r="I12" i="4"/>
  <c r="H12" i="4"/>
  <c r="G12" i="4"/>
  <c r="F12" i="4"/>
  <c r="E12" i="4"/>
  <c r="D12" i="4"/>
  <c r="C12" i="4"/>
  <c r="B12" i="4"/>
  <c r="A12" i="4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J11" i="4"/>
  <c r="I11" i="4"/>
  <c r="H11" i="4"/>
  <c r="G11" i="4"/>
  <c r="F11" i="4"/>
  <c r="E11" i="4"/>
  <c r="D11" i="4"/>
  <c r="C11" i="4"/>
  <c r="B11" i="4"/>
  <c r="A11" i="4"/>
  <c r="J10" i="4"/>
  <c r="I10" i="4"/>
  <c r="H10" i="4"/>
  <c r="G10" i="4"/>
  <c r="F10" i="4"/>
  <c r="E10" i="4"/>
  <c r="D10" i="4"/>
  <c r="C10" i="4"/>
  <c r="B10" i="4"/>
  <c r="A10" i="4"/>
  <c r="I3" i="4"/>
  <c r="B3" i="4"/>
  <c r="B1" i="4"/>
  <c r="J40" i="2"/>
  <c r="J37" i="2"/>
  <c r="L35" i="2"/>
  <c r="B35" i="2"/>
  <c r="L34" i="2"/>
  <c r="B34" i="2"/>
  <c r="L33" i="2"/>
  <c r="B33" i="2"/>
  <c r="L32" i="2"/>
  <c r="B32" i="2"/>
  <c r="L31" i="2"/>
  <c r="B31" i="2"/>
  <c r="L30" i="2"/>
  <c r="B30" i="2"/>
  <c r="L29" i="2"/>
  <c r="B29" i="2"/>
  <c r="L28" i="2"/>
  <c r="B28" i="2"/>
  <c r="L27" i="2"/>
  <c r="B27" i="2"/>
  <c r="L26" i="2"/>
  <c r="B26" i="2"/>
  <c r="L25" i="2"/>
  <c r="B25" i="2"/>
  <c r="L24" i="2"/>
  <c r="B24" i="2"/>
  <c r="L23" i="2"/>
  <c r="B23" i="2"/>
  <c r="L22" i="2"/>
  <c r="B22" i="2"/>
  <c r="L21" i="2"/>
  <c r="B21" i="2"/>
  <c r="L20" i="2"/>
  <c r="B20" i="2"/>
  <c r="L19" i="2"/>
  <c r="B19" i="2"/>
  <c r="L18" i="2"/>
  <c r="B18" i="2"/>
  <c r="L17" i="2"/>
  <c r="B17" i="2"/>
  <c r="L16" i="2"/>
  <c r="B16" i="2"/>
  <c r="L15" i="2"/>
  <c r="B15" i="2"/>
  <c r="L14" i="2"/>
  <c r="B14" i="2"/>
  <c r="L13" i="2"/>
  <c r="B13" i="2"/>
  <c r="L12" i="2"/>
  <c r="B12" i="2"/>
  <c r="L11" i="2"/>
  <c r="B11" i="2"/>
  <c r="L10" i="2"/>
  <c r="B10" i="2"/>
  <c r="L9" i="2"/>
  <c r="B9" i="2"/>
  <c r="M8" i="2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L8" i="2"/>
  <c r="B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L7" i="2"/>
  <c r="B7" i="2"/>
  <c r="K3" i="2"/>
  <c r="B3" i="2"/>
  <c r="B1" i="2"/>
  <c r="I157" i="1"/>
  <c r="I153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K11" i="1"/>
  <c r="K12" i="1" s="1"/>
  <c r="K13" i="1" s="1"/>
  <c r="K14" i="1" s="1"/>
  <c r="K15" i="1" s="1"/>
  <c r="K16" i="1" s="1"/>
  <c r="K17" i="1" s="1"/>
  <c r="K18" i="1" s="1"/>
  <c r="K19" i="1" s="1"/>
  <c r="K21" i="1" s="1"/>
  <c r="K20" i="1" s="1"/>
  <c r="K22" i="1" s="1"/>
  <c r="K24" i="1" s="1"/>
  <c r="K25" i="1" s="1"/>
  <c r="K23" i="1" s="1"/>
  <c r="K27" i="1" s="1"/>
  <c r="K28" i="1" s="1"/>
  <c r="K26" i="1" s="1"/>
  <c r="K30" i="1" s="1"/>
  <c r="K29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I3" i="1"/>
  <c r="B3" i="1"/>
  <c r="B1" i="1"/>
</calcChain>
</file>

<file path=xl/sharedStrings.xml><?xml version="1.0" encoding="utf-8"?>
<sst xmlns="http://schemas.openxmlformats.org/spreadsheetml/2006/main" count="51" uniqueCount="18">
  <si>
    <t>Asmeniniai rezultatai</t>
  </si>
  <si>
    <t>Komanda</t>
  </si>
  <si>
    <t>Pavardė, vardas</t>
  </si>
  <si>
    <t>Gimimo data</t>
  </si>
  <si>
    <t>30 m bėgimas</t>
  </si>
  <si>
    <t>Šuolis į tolį</t>
  </si>
  <si>
    <t>Kamuoliuko m.</t>
  </si>
  <si>
    <t>Taškų suma</t>
  </si>
  <si>
    <t>Vieta</t>
  </si>
  <si>
    <t>Rezultatas</t>
  </si>
  <si>
    <t>Taškai</t>
  </si>
  <si>
    <t>Varžybų vyr. teisėjas</t>
  </si>
  <si>
    <t>Varžybų vyr sekretorius</t>
  </si>
  <si>
    <t>Komandiniai rezultatai</t>
  </si>
  <si>
    <t>Eil. Nr.</t>
  </si>
  <si>
    <t xml:space="preserve">Taškų </t>
  </si>
  <si>
    <t>suma</t>
  </si>
  <si>
    <t>Prie 30 m bėgimo rezultato pridėtos 4 sek., prie šuolio į tolį - 1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</si>
</sst>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yyyy\-mm\-dd;@"/>
    <numFmt numFmtId="166" formatCode="yyyy/mm/dd;@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6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6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8-05-11%20Lietuva%20merginos%20(&#302;ra&#353;yta%20automati&#353;kai)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8-05-11%20Lietuva%20merginos%20(&#302;ra&#353;yta%20automati&#353;ka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dita/AppData/Local/Temp/2018-05-11%20Lietuva%20berniuk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2017-2018 m.m. Lietuvos mokyklų žaidynių lengvosios atletikos trikovės finalinės varžybos</v>
          </cell>
        </row>
        <row r="3">
          <cell r="B3" t="str">
            <v>Utena, 2018-05-11</v>
          </cell>
          <cell r="I3" t="str">
            <v>Merginos</v>
          </cell>
        </row>
        <row r="5">
          <cell r="B5" t="str">
            <v>Kauno r. Garliavos Jonučių progimnazija</v>
          </cell>
          <cell r="J5">
            <v>647</v>
          </cell>
        </row>
        <row r="17">
          <cell r="B17" t="str">
            <v>Molėtų pradinė mokykla</v>
          </cell>
          <cell r="J17">
            <v>498</v>
          </cell>
        </row>
        <row r="41">
          <cell r="B41" t="str">
            <v>Rokiškio Senamiesčio progimnazija</v>
          </cell>
          <cell r="J41">
            <v>670</v>
          </cell>
        </row>
        <row r="53">
          <cell r="B53" t="str">
            <v>Joniškio Mato Slančiausko progimnazija</v>
          </cell>
          <cell r="J53">
            <v>544</v>
          </cell>
        </row>
        <row r="64">
          <cell r="B64" t="str">
            <v>Vilniaus r. Nemenčinės Gedimino gimnazija</v>
          </cell>
          <cell r="J64">
            <v>581</v>
          </cell>
        </row>
        <row r="76">
          <cell r="B76" t="str">
            <v>Alytaus Šv. Benedikto gimnazija</v>
          </cell>
          <cell r="J76">
            <v>540</v>
          </cell>
        </row>
        <row r="88">
          <cell r="B88" t="str">
            <v>Kelmės raj. Tytuvėnų gimnazija</v>
          </cell>
          <cell r="J88">
            <v>593</v>
          </cell>
        </row>
        <row r="100">
          <cell r="B100" t="str">
            <v>Mažeikių Pavasario pagrindinė mokykla</v>
          </cell>
          <cell r="J100">
            <v>729</v>
          </cell>
        </row>
        <row r="113">
          <cell r="B113" t="str">
            <v>Kauno Suzukio pradinė mokykla</v>
          </cell>
          <cell r="J113">
            <v>585</v>
          </cell>
        </row>
        <row r="124">
          <cell r="B124" t="str">
            <v>Visagino "Verdenės" gimnazija</v>
          </cell>
          <cell r="J124">
            <v>509</v>
          </cell>
        </row>
        <row r="136">
          <cell r="B136" t="str">
            <v>Druskininkų "Atgimimo" mokykla</v>
          </cell>
          <cell r="J136">
            <v>567</v>
          </cell>
        </row>
        <row r="148">
          <cell r="B148" t="str">
            <v>Šiaulių raj. Kužių gimnazija</v>
          </cell>
          <cell r="J148">
            <v>626</v>
          </cell>
        </row>
        <row r="160">
          <cell r="B160" t="str">
            <v>Jurbarko Vytauto didžiojo pagrindinė mokykla</v>
          </cell>
          <cell r="J160">
            <v>629</v>
          </cell>
        </row>
        <row r="172">
          <cell r="B172" t="str">
            <v>Gargždų "Minijos" progimnazija</v>
          </cell>
          <cell r="J172">
            <v>597</v>
          </cell>
        </row>
        <row r="184">
          <cell r="B184" t="str">
            <v>LSU Kėdainių "Aušros" progimnazija</v>
          </cell>
          <cell r="J184">
            <v>579</v>
          </cell>
        </row>
        <row r="196">
          <cell r="B196" t="str">
            <v>Radviliškio Gražinos pagrindinė mokykla</v>
          </cell>
          <cell r="J196">
            <v>637</v>
          </cell>
        </row>
        <row r="208">
          <cell r="B208" t="str">
            <v>Širvintų pradinė mokykla</v>
          </cell>
          <cell r="J208">
            <v>715</v>
          </cell>
        </row>
        <row r="220">
          <cell r="B220" t="str">
            <v>Biržų "Kaštonų" pagrindinė mokykla</v>
          </cell>
          <cell r="J220">
            <v>583</v>
          </cell>
        </row>
        <row r="232">
          <cell r="B232" t="str">
            <v>Ignalinos Česlovo Kudabos progimnazija</v>
          </cell>
          <cell r="J232">
            <v>546</v>
          </cell>
        </row>
        <row r="244">
          <cell r="B244" t="str">
            <v>Šiaulių m. Jovaro progimnazija</v>
          </cell>
          <cell r="J244">
            <v>594</v>
          </cell>
        </row>
        <row r="256">
          <cell r="B256" t="str">
            <v>Raseinių r. Ariogalos gimnazija</v>
          </cell>
          <cell r="J256">
            <v>571</v>
          </cell>
        </row>
        <row r="268">
          <cell r="B268" t="str">
            <v>Šilalės r. Pajūrio Stanislovo Biržiškio gimnazija</v>
          </cell>
          <cell r="J268">
            <v>455</v>
          </cell>
        </row>
        <row r="280">
          <cell r="B280" t="str">
            <v>Utenos Vyturių progimnazija</v>
          </cell>
          <cell r="J280">
            <v>579</v>
          </cell>
        </row>
        <row r="292">
          <cell r="B292" t="str">
            <v>Varėnos "Ryto" progimnazija</v>
          </cell>
          <cell r="J292">
            <v>538</v>
          </cell>
        </row>
        <row r="303">
          <cell r="B303" t="str">
            <v>Pakruojo "Žemynos" pagrindinė mokykla</v>
          </cell>
          <cell r="J303">
            <v>505</v>
          </cell>
        </row>
        <row r="314">
          <cell r="B314" t="str">
            <v>Kupiškio Povilo Matulionio progimnazija</v>
          </cell>
          <cell r="J314">
            <v>533</v>
          </cell>
        </row>
        <row r="325">
          <cell r="B325" t="str">
            <v>Panevėžio Alfonso Lipniūno progimnazija</v>
          </cell>
          <cell r="J325">
            <v>598</v>
          </cell>
        </row>
        <row r="337">
          <cell r="B337" t="str">
            <v>Tauragės Šaltinio progimnazija</v>
          </cell>
          <cell r="J337">
            <v>563</v>
          </cell>
        </row>
        <row r="349">
          <cell r="B349" t="str">
            <v>Jonavos pradinė mokykla</v>
          </cell>
          <cell r="J349">
            <v>507</v>
          </cell>
        </row>
        <row r="369">
          <cell r="G369" t="str">
            <v>J.Kirilovienė</v>
          </cell>
        </row>
        <row r="372">
          <cell r="G372" t="str">
            <v>I.Maigienė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2017-2018 m.m. Lietuvos mokyklų žaidynių lengvosios atletikos trikovės finalinės varžybos</v>
          </cell>
        </row>
        <row r="3">
          <cell r="B3" t="str">
            <v>Utena, 2018-05-11</v>
          </cell>
          <cell r="I3" t="str">
            <v>Merginos</v>
          </cell>
        </row>
        <row r="9">
          <cell r="A9" t="str">
            <v>garliava</v>
          </cell>
          <cell r="B9" t="str">
            <v>Ambramavičiūtė Simona</v>
          </cell>
          <cell r="C9">
            <v>39141</v>
          </cell>
          <cell r="D9">
            <v>9.8000000000000007</v>
          </cell>
          <cell r="E9">
            <v>51</v>
          </cell>
          <cell r="F9">
            <v>462</v>
          </cell>
          <cell r="G9">
            <v>77</v>
          </cell>
          <cell r="H9">
            <v>37.76</v>
          </cell>
          <cell r="I9">
            <v>58</v>
          </cell>
          <cell r="J9">
            <v>186</v>
          </cell>
        </row>
        <row r="10">
          <cell r="A10" t="str">
            <v>garliava</v>
          </cell>
          <cell r="B10" t="str">
            <v>Vėgėlytė Gabrielė</v>
          </cell>
          <cell r="C10">
            <v>39265</v>
          </cell>
          <cell r="D10">
            <v>9.77</v>
          </cell>
          <cell r="E10">
            <v>54</v>
          </cell>
          <cell r="F10">
            <v>442</v>
          </cell>
          <cell r="G10">
            <v>70</v>
          </cell>
          <cell r="H10">
            <v>28.83</v>
          </cell>
          <cell r="I10">
            <v>41</v>
          </cell>
          <cell r="J10">
            <v>165</v>
          </cell>
        </row>
        <row r="11">
          <cell r="A11" t="str">
            <v>garliava</v>
          </cell>
          <cell r="B11" t="str">
            <v>Čelpačenko Marija</v>
          </cell>
          <cell r="C11">
            <v>39163</v>
          </cell>
          <cell r="D11">
            <v>9.84</v>
          </cell>
          <cell r="E11">
            <v>51</v>
          </cell>
          <cell r="F11">
            <v>400</v>
          </cell>
          <cell r="G11">
            <v>56</v>
          </cell>
          <cell r="H11">
            <v>30.35</v>
          </cell>
          <cell r="I11">
            <v>44</v>
          </cell>
          <cell r="J11">
            <v>151</v>
          </cell>
        </row>
        <row r="12">
          <cell r="A12" t="str">
            <v>garliava</v>
          </cell>
          <cell r="B12" t="str">
            <v>Laurinaitė Gabrielė</v>
          </cell>
          <cell r="C12">
            <v>39096</v>
          </cell>
          <cell r="D12">
            <v>9.92</v>
          </cell>
          <cell r="E12">
            <v>49</v>
          </cell>
          <cell r="F12">
            <v>410</v>
          </cell>
          <cell r="G12">
            <v>60</v>
          </cell>
          <cell r="H12">
            <v>26.22</v>
          </cell>
          <cell r="I12">
            <v>36</v>
          </cell>
          <cell r="J12">
            <v>145</v>
          </cell>
        </row>
        <row r="13">
          <cell r="A13" t="str">
            <v>garliava</v>
          </cell>
          <cell r="B13" t="str">
            <v>Bikutė Emilija</v>
          </cell>
          <cell r="C13">
            <v>39223</v>
          </cell>
          <cell r="D13">
            <v>10.119999999999999</v>
          </cell>
          <cell r="E13">
            <v>43</v>
          </cell>
          <cell r="F13">
            <v>411</v>
          </cell>
          <cell r="G13">
            <v>60</v>
          </cell>
          <cell r="H13">
            <v>24.41</v>
          </cell>
          <cell r="I13">
            <v>32</v>
          </cell>
          <cell r="J13">
            <v>135</v>
          </cell>
        </row>
        <row r="21">
          <cell r="A21" t="str">
            <v>molėtai</v>
          </cell>
          <cell r="B21" t="str">
            <v>Valodkaitė Deimantė</v>
          </cell>
          <cell r="C21">
            <v>39809</v>
          </cell>
          <cell r="D21">
            <v>10.14</v>
          </cell>
          <cell r="E21">
            <v>43</v>
          </cell>
          <cell r="F21">
            <v>408</v>
          </cell>
          <cell r="G21">
            <v>59</v>
          </cell>
          <cell r="H21">
            <v>13.31</v>
          </cell>
          <cell r="I21">
            <v>11</v>
          </cell>
          <cell r="J21">
            <v>113</v>
          </cell>
        </row>
        <row r="22">
          <cell r="A22" t="str">
            <v>molėtai</v>
          </cell>
          <cell r="B22" t="str">
            <v>Kajotaitė Austėja</v>
          </cell>
          <cell r="C22">
            <v>39597</v>
          </cell>
          <cell r="D22">
            <v>10.01</v>
          </cell>
          <cell r="E22">
            <v>46</v>
          </cell>
          <cell r="F22">
            <v>400</v>
          </cell>
          <cell r="G22">
            <v>56</v>
          </cell>
          <cell r="H22">
            <v>17.68</v>
          </cell>
          <cell r="I22">
            <v>19</v>
          </cell>
          <cell r="J22">
            <v>121</v>
          </cell>
        </row>
        <row r="23">
          <cell r="A23" t="str">
            <v>molėtai</v>
          </cell>
          <cell r="B23" t="str">
            <v>Matačiūnaitė Viltė</v>
          </cell>
          <cell r="C23">
            <v>39276</v>
          </cell>
          <cell r="D23">
            <v>10.039999999999999</v>
          </cell>
          <cell r="E23">
            <v>46</v>
          </cell>
          <cell r="F23">
            <v>387</v>
          </cell>
          <cell r="G23">
            <v>52</v>
          </cell>
          <cell r="H23">
            <v>28.5</v>
          </cell>
          <cell r="I23">
            <v>40</v>
          </cell>
          <cell r="J23">
            <v>138</v>
          </cell>
        </row>
        <row r="24">
          <cell r="A24" t="str">
            <v>molėtai</v>
          </cell>
          <cell r="B24" t="str">
            <v>Blažytė Agneta</v>
          </cell>
          <cell r="C24">
            <v>39191</v>
          </cell>
          <cell r="D24">
            <v>10.31</v>
          </cell>
          <cell r="E24">
            <v>39</v>
          </cell>
          <cell r="F24">
            <v>394</v>
          </cell>
          <cell r="G24">
            <v>54</v>
          </cell>
          <cell r="H24">
            <v>19</v>
          </cell>
          <cell r="I24">
            <v>23</v>
          </cell>
          <cell r="J24">
            <v>116</v>
          </cell>
        </row>
        <row r="25">
          <cell r="A25" t="str">
            <v>molėtai</v>
          </cell>
          <cell r="B25" t="str">
            <v>Jasiulionytė Adelė</v>
          </cell>
          <cell r="C25">
            <v>39341</v>
          </cell>
          <cell r="D25">
            <v>10.09</v>
          </cell>
          <cell r="E25">
            <v>46</v>
          </cell>
          <cell r="F25">
            <v>400</v>
          </cell>
          <cell r="G25">
            <v>56</v>
          </cell>
          <cell r="H25">
            <v>18.68</v>
          </cell>
          <cell r="I25">
            <v>21</v>
          </cell>
          <cell r="J25">
            <v>123</v>
          </cell>
        </row>
        <row r="45">
          <cell r="A45" t="str">
            <v>rokiškio</v>
          </cell>
          <cell r="B45" t="str">
            <v>Rudnickaitė Liepa</v>
          </cell>
          <cell r="C45">
            <v>39794</v>
          </cell>
          <cell r="D45">
            <v>9.8699999999999992</v>
          </cell>
          <cell r="E45">
            <v>51</v>
          </cell>
          <cell r="F45">
            <v>470</v>
          </cell>
          <cell r="G45">
            <v>80</v>
          </cell>
          <cell r="H45">
            <v>26.65</v>
          </cell>
          <cell r="I45">
            <v>36</v>
          </cell>
          <cell r="J45">
            <v>167</v>
          </cell>
        </row>
        <row r="46">
          <cell r="A46" t="str">
            <v>rokiškio</v>
          </cell>
          <cell r="B46" t="str">
            <v>Eidukaitė Viltė</v>
          </cell>
          <cell r="C46">
            <v>39175</v>
          </cell>
          <cell r="D46">
            <v>9.9</v>
          </cell>
          <cell r="E46">
            <v>49</v>
          </cell>
          <cell r="F46">
            <v>414</v>
          </cell>
          <cell r="G46">
            <v>61</v>
          </cell>
          <cell r="H46">
            <v>25.48</v>
          </cell>
          <cell r="I46">
            <v>34</v>
          </cell>
          <cell r="J46">
            <v>144</v>
          </cell>
        </row>
        <row r="47">
          <cell r="A47" t="str">
            <v>rokiškio</v>
          </cell>
          <cell r="B47" t="str">
            <v>Balčiūnaitė Viltė</v>
          </cell>
          <cell r="C47">
            <v>39265</v>
          </cell>
          <cell r="D47">
            <v>9.61</v>
          </cell>
          <cell r="E47">
            <v>57</v>
          </cell>
          <cell r="F47">
            <v>448</v>
          </cell>
          <cell r="G47">
            <v>72</v>
          </cell>
          <cell r="H47">
            <v>30.28</v>
          </cell>
          <cell r="I47">
            <v>44</v>
          </cell>
          <cell r="J47">
            <v>173</v>
          </cell>
        </row>
        <row r="48">
          <cell r="A48" t="str">
            <v>rokiškio</v>
          </cell>
          <cell r="B48" t="str">
            <v>Bulovaitė Liepa</v>
          </cell>
          <cell r="C48">
            <v>39626</v>
          </cell>
          <cell r="D48">
            <v>9.75</v>
          </cell>
          <cell r="E48">
            <v>54</v>
          </cell>
          <cell r="F48">
            <v>408</v>
          </cell>
          <cell r="G48">
            <v>59</v>
          </cell>
          <cell r="H48">
            <v>24.74</v>
          </cell>
          <cell r="I48">
            <v>33</v>
          </cell>
          <cell r="J48">
            <v>146</v>
          </cell>
        </row>
        <row r="49">
          <cell r="A49" t="str">
            <v>rokiškio</v>
          </cell>
          <cell r="B49" t="str">
            <v>Šileikaitė Gabija</v>
          </cell>
          <cell r="C49">
            <v>39563</v>
          </cell>
          <cell r="D49">
            <v>10.050000000000001</v>
          </cell>
          <cell r="E49">
            <v>46</v>
          </cell>
          <cell r="F49">
            <v>493</v>
          </cell>
          <cell r="G49">
            <v>87</v>
          </cell>
          <cell r="H49">
            <v>34.18</v>
          </cell>
          <cell r="I49">
            <v>51</v>
          </cell>
          <cell r="J49">
            <v>184</v>
          </cell>
        </row>
        <row r="57">
          <cell r="A57" t="str">
            <v>joniškis</v>
          </cell>
          <cell r="B57" t="str">
            <v>Zigmantaitė Tėja</v>
          </cell>
          <cell r="C57">
            <v>39233</v>
          </cell>
          <cell r="D57">
            <v>10.029999999999999</v>
          </cell>
          <cell r="E57">
            <v>46</v>
          </cell>
          <cell r="F57">
            <v>405</v>
          </cell>
          <cell r="G57">
            <v>58</v>
          </cell>
          <cell r="H57">
            <v>17.47</v>
          </cell>
          <cell r="I57">
            <v>19</v>
          </cell>
          <cell r="J57">
            <v>123</v>
          </cell>
        </row>
        <row r="58">
          <cell r="A58" t="str">
            <v>joniškis</v>
          </cell>
          <cell r="B58" t="str">
            <v>Kraužnaitė Klėja</v>
          </cell>
          <cell r="C58">
            <v>39237</v>
          </cell>
          <cell r="D58">
            <v>9.9700000000000006</v>
          </cell>
          <cell r="E58">
            <v>49</v>
          </cell>
          <cell r="F58">
            <v>412</v>
          </cell>
          <cell r="G58">
            <v>60</v>
          </cell>
          <cell r="H58">
            <v>23.19</v>
          </cell>
          <cell r="I58">
            <v>30</v>
          </cell>
          <cell r="J58">
            <v>139</v>
          </cell>
        </row>
        <row r="59">
          <cell r="A59" t="str">
            <v>joniškis</v>
          </cell>
          <cell r="B59" t="str">
            <v>Kinderytė Urtė</v>
          </cell>
          <cell r="C59">
            <v>39093</v>
          </cell>
          <cell r="D59">
            <v>9.61</v>
          </cell>
          <cell r="E59">
            <v>57</v>
          </cell>
          <cell r="F59">
            <v>454</v>
          </cell>
          <cell r="G59">
            <v>74</v>
          </cell>
          <cell r="H59">
            <v>8</v>
          </cell>
          <cell r="I59">
            <v>1</v>
          </cell>
          <cell r="J59">
            <v>132</v>
          </cell>
        </row>
        <row r="60">
          <cell r="A60" t="str">
            <v>joniškis</v>
          </cell>
          <cell r="B60" t="str">
            <v>Vilimaitė Greta</v>
          </cell>
          <cell r="C60">
            <v>39210</v>
          </cell>
          <cell r="D60">
            <v>9.51</v>
          </cell>
          <cell r="E60">
            <v>60</v>
          </cell>
          <cell r="F60">
            <v>430</v>
          </cell>
          <cell r="G60">
            <v>66</v>
          </cell>
          <cell r="H60">
            <v>20.260000000000002</v>
          </cell>
          <cell r="I60">
            <v>24</v>
          </cell>
          <cell r="J60">
            <v>150</v>
          </cell>
        </row>
        <row r="68">
          <cell r="A68" t="str">
            <v>nemenčinė</v>
          </cell>
          <cell r="B68" t="str">
            <v>Truselevič Karina</v>
          </cell>
          <cell r="C68">
            <v>39092</v>
          </cell>
          <cell r="D68">
            <v>10.25</v>
          </cell>
          <cell r="E68">
            <v>41</v>
          </cell>
          <cell r="F68">
            <v>390</v>
          </cell>
          <cell r="G68">
            <v>53</v>
          </cell>
          <cell r="H68">
            <v>18.329999999999998</v>
          </cell>
          <cell r="I68">
            <v>20</v>
          </cell>
          <cell r="J68">
            <v>114</v>
          </cell>
        </row>
        <row r="69">
          <cell r="A69" t="str">
            <v>nemenčinė</v>
          </cell>
          <cell r="B69" t="str">
            <v>Matijošiūtė Neli</v>
          </cell>
          <cell r="C69">
            <v>39469</v>
          </cell>
          <cell r="D69">
            <v>9.93</v>
          </cell>
          <cell r="E69">
            <v>49</v>
          </cell>
          <cell r="F69">
            <v>371</v>
          </cell>
          <cell r="G69">
            <v>47</v>
          </cell>
          <cell r="H69">
            <v>13.27</v>
          </cell>
          <cell r="I69">
            <v>11</v>
          </cell>
          <cell r="J69">
            <v>107</v>
          </cell>
        </row>
        <row r="70">
          <cell r="A70" t="str">
            <v>nemenčinė</v>
          </cell>
          <cell r="B70" t="str">
            <v>Valackaitė Skaistė</v>
          </cell>
          <cell r="C70">
            <v>39210</v>
          </cell>
          <cell r="D70">
            <v>10.17</v>
          </cell>
          <cell r="E70">
            <v>43</v>
          </cell>
          <cell r="F70">
            <v>367</v>
          </cell>
          <cell r="G70">
            <v>45</v>
          </cell>
          <cell r="H70">
            <v>17.2</v>
          </cell>
          <cell r="I70">
            <v>18</v>
          </cell>
          <cell r="J70">
            <v>106</v>
          </cell>
        </row>
        <row r="71">
          <cell r="A71" t="str">
            <v>nemenčinė</v>
          </cell>
          <cell r="B71" t="str">
            <v>Plytniaitė Smiltė</v>
          </cell>
          <cell r="C71">
            <v>39090</v>
          </cell>
          <cell r="D71">
            <v>9.34</v>
          </cell>
          <cell r="E71">
            <v>66</v>
          </cell>
          <cell r="F71">
            <v>489</v>
          </cell>
          <cell r="G71">
            <v>86</v>
          </cell>
          <cell r="H71">
            <v>33.380000000000003</v>
          </cell>
          <cell r="I71">
            <v>50</v>
          </cell>
          <cell r="J71">
            <v>202</v>
          </cell>
        </row>
        <row r="72">
          <cell r="A72" t="str">
            <v>nemenčinė</v>
          </cell>
          <cell r="B72" t="str">
            <v>Žukevičiūtė Eglė</v>
          </cell>
          <cell r="C72">
            <v>39109</v>
          </cell>
          <cell r="D72">
            <v>9.8000000000000007</v>
          </cell>
          <cell r="E72">
            <v>51</v>
          </cell>
          <cell r="F72">
            <v>422</v>
          </cell>
          <cell r="G72">
            <v>64</v>
          </cell>
          <cell r="H72">
            <v>30.21</v>
          </cell>
          <cell r="I72">
            <v>43</v>
          </cell>
          <cell r="J72">
            <v>158</v>
          </cell>
        </row>
        <row r="80">
          <cell r="A80" t="str">
            <v>alytus</v>
          </cell>
          <cell r="B80" t="str">
            <v>Germanavičiūtė Germantė</v>
          </cell>
          <cell r="C80">
            <v>39298</v>
          </cell>
          <cell r="D80">
            <v>9.59</v>
          </cell>
          <cell r="E80">
            <v>60</v>
          </cell>
          <cell r="F80">
            <v>393</v>
          </cell>
          <cell r="G80">
            <v>54</v>
          </cell>
          <cell r="H80">
            <v>26.87</v>
          </cell>
          <cell r="I80">
            <v>37</v>
          </cell>
          <cell r="J80">
            <v>151</v>
          </cell>
        </row>
        <row r="81">
          <cell r="A81" t="str">
            <v>alytus</v>
          </cell>
          <cell r="B81" t="str">
            <v>Vaitkevičiūtė Bernadeta</v>
          </cell>
          <cell r="C81">
            <v>39279</v>
          </cell>
          <cell r="D81">
            <v>9.65</v>
          </cell>
          <cell r="E81">
            <v>57</v>
          </cell>
          <cell r="F81">
            <v>384</v>
          </cell>
          <cell r="G81">
            <v>51</v>
          </cell>
          <cell r="H81">
            <v>19.12</v>
          </cell>
          <cell r="I81">
            <v>23</v>
          </cell>
          <cell r="J81">
            <v>131</v>
          </cell>
        </row>
        <row r="82">
          <cell r="A82" t="str">
            <v>alytus</v>
          </cell>
          <cell r="B82" t="str">
            <v>Biekšaitė Goda</v>
          </cell>
          <cell r="C82">
            <v>39156</v>
          </cell>
          <cell r="D82">
            <v>9.75</v>
          </cell>
          <cell r="E82">
            <v>54</v>
          </cell>
          <cell r="F82">
            <v>426</v>
          </cell>
          <cell r="G82">
            <v>65</v>
          </cell>
          <cell r="H82">
            <v>17.260000000000002</v>
          </cell>
          <cell r="I82">
            <v>18</v>
          </cell>
          <cell r="J82">
            <v>137</v>
          </cell>
        </row>
        <row r="83">
          <cell r="A83" t="str">
            <v>alytus</v>
          </cell>
          <cell r="B83" t="str">
            <v>Leonavičiūtė Aistė</v>
          </cell>
          <cell r="C83">
            <v>39132</v>
          </cell>
          <cell r="D83">
            <v>9.7899999999999991</v>
          </cell>
          <cell r="E83">
            <v>54</v>
          </cell>
          <cell r="F83">
            <v>350</v>
          </cell>
          <cell r="G83">
            <v>40</v>
          </cell>
          <cell r="H83">
            <v>16.8</v>
          </cell>
          <cell r="I83">
            <v>18</v>
          </cell>
          <cell r="J83">
            <v>112</v>
          </cell>
        </row>
        <row r="84">
          <cell r="A84" t="str">
            <v>alytus</v>
          </cell>
          <cell r="B84" t="str">
            <v>Zdanavičiūtė Indrė</v>
          </cell>
          <cell r="C84">
            <v>39344</v>
          </cell>
          <cell r="D84">
            <v>9.99</v>
          </cell>
          <cell r="E84">
            <v>49</v>
          </cell>
          <cell r="F84">
            <v>387</v>
          </cell>
          <cell r="G84">
            <v>52</v>
          </cell>
          <cell r="H84">
            <v>17.89</v>
          </cell>
          <cell r="I84">
            <v>20</v>
          </cell>
          <cell r="J84">
            <v>121</v>
          </cell>
        </row>
        <row r="92">
          <cell r="A92" t="str">
            <v>kelmė</v>
          </cell>
          <cell r="B92" t="str">
            <v>Baranauskaitė Neda</v>
          </cell>
          <cell r="C92">
            <v>39473</v>
          </cell>
          <cell r="D92">
            <v>9.93</v>
          </cell>
          <cell r="E92">
            <v>49</v>
          </cell>
          <cell r="F92">
            <v>430</v>
          </cell>
          <cell r="G92">
            <v>66</v>
          </cell>
          <cell r="H92">
            <v>21.26</v>
          </cell>
          <cell r="I92">
            <v>26</v>
          </cell>
          <cell r="J92">
            <v>141</v>
          </cell>
        </row>
        <row r="93">
          <cell r="A93" t="str">
            <v>kelmė</v>
          </cell>
          <cell r="B93" t="str">
            <v>Nutautaitė Gintarė</v>
          </cell>
          <cell r="C93">
            <v>39308</v>
          </cell>
          <cell r="D93">
            <v>9.8800000000000008</v>
          </cell>
          <cell r="E93">
            <v>51</v>
          </cell>
          <cell r="F93">
            <v>433</v>
          </cell>
          <cell r="G93">
            <v>67</v>
          </cell>
          <cell r="H93">
            <v>28.48</v>
          </cell>
          <cell r="I93">
            <v>40</v>
          </cell>
          <cell r="J93">
            <v>158</v>
          </cell>
        </row>
        <row r="94">
          <cell r="A94" t="str">
            <v>kelmė</v>
          </cell>
          <cell r="B94" t="str">
            <v>Košikaitė Emilija</v>
          </cell>
          <cell r="C94">
            <v>39274</v>
          </cell>
          <cell r="D94">
            <v>9.9</v>
          </cell>
          <cell r="E94">
            <v>49</v>
          </cell>
          <cell r="F94">
            <v>387</v>
          </cell>
          <cell r="G94">
            <v>52</v>
          </cell>
          <cell r="H94">
            <v>20.87</v>
          </cell>
          <cell r="I94">
            <v>25</v>
          </cell>
          <cell r="J94">
            <v>126</v>
          </cell>
        </row>
        <row r="95">
          <cell r="A95" t="str">
            <v>kelmė</v>
          </cell>
          <cell r="B95" t="str">
            <v>Rekštytė Emilija</v>
          </cell>
          <cell r="C95">
            <v>39284</v>
          </cell>
          <cell r="D95">
            <v>9.59</v>
          </cell>
          <cell r="E95">
            <v>60</v>
          </cell>
          <cell r="F95">
            <v>398</v>
          </cell>
          <cell r="G95">
            <v>56</v>
          </cell>
          <cell r="H95">
            <v>20.03</v>
          </cell>
          <cell r="I95">
            <v>24</v>
          </cell>
          <cell r="J95">
            <v>140</v>
          </cell>
        </row>
        <row r="96">
          <cell r="A96" t="str">
            <v>kelmė</v>
          </cell>
          <cell r="B96" t="str">
            <v>Šivickaitė Rusnė</v>
          </cell>
          <cell r="C96">
            <v>39749</v>
          </cell>
          <cell r="D96">
            <v>9.69</v>
          </cell>
          <cell r="E96">
            <v>57</v>
          </cell>
          <cell r="F96">
            <v>415</v>
          </cell>
          <cell r="G96">
            <v>61</v>
          </cell>
          <cell r="H96">
            <v>26.37</v>
          </cell>
          <cell r="I96">
            <v>36</v>
          </cell>
          <cell r="J96">
            <v>154</v>
          </cell>
        </row>
        <row r="104">
          <cell r="A104" t="str">
            <v>mažeikiai</v>
          </cell>
          <cell r="B104" t="str">
            <v>Kesminaitė Elinga</v>
          </cell>
          <cell r="C104">
            <v>39610</v>
          </cell>
          <cell r="D104">
            <v>9.7899999999999991</v>
          </cell>
          <cell r="E104">
            <v>54</v>
          </cell>
          <cell r="F104">
            <v>463</v>
          </cell>
          <cell r="G104">
            <v>77</v>
          </cell>
          <cell r="H104">
            <v>28.02</v>
          </cell>
          <cell r="I104">
            <v>39</v>
          </cell>
          <cell r="J104">
            <v>170</v>
          </cell>
        </row>
        <row r="105">
          <cell r="A105" t="str">
            <v>mažeikiai</v>
          </cell>
          <cell r="B105" t="str">
            <v>Jonaitytė Aistė</v>
          </cell>
          <cell r="C105">
            <v>39105</v>
          </cell>
          <cell r="D105">
            <v>9.61</v>
          </cell>
          <cell r="E105">
            <v>57</v>
          </cell>
          <cell r="F105">
            <v>489</v>
          </cell>
          <cell r="G105">
            <v>86</v>
          </cell>
          <cell r="H105">
            <v>19.78</v>
          </cell>
          <cell r="I105">
            <v>24</v>
          </cell>
          <cell r="J105">
            <v>167</v>
          </cell>
        </row>
        <row r="106">
          <cell r="A106" t="str">
            <v>mažeikiai</v>
          </cell>
          <cell r="B106" t="str">
            <v>Kleinauskaitė Emilija</v>
          </cell>
          <cell r="C106">
            <v>39574</v>
          </cell>
          <cell r="D106">
            <v>9.2799999999999994</v>
          </cell>
          <cell r="E106">
            <v>69</v>
          </cell>
          <cell r="F106">
            <v>497</v>
          </cell>
          <cell r="G106">
            <v>89</v>
          </cell>
          <cell r="H106">
            <v>30.36</v>
          </cell>
          <cell r="I106">
            <v>44</v>
          </cell>
          <cell r="J106">
            <v>202</v>
          </cell>
        </row>
        <row r="107">
          <cell r="A107" t="str">
            <v>mažeikiai</v>
          </cell>
          <cell r="B107" t="str">
            <v>Stasiulytė Mija</v>
          </cell>
          <cell r="C107">
            <v>39353</v>
          </cell>
          <cell r="D107">
            <v>9.39</v>
          </cell>
          <cell r="E107">
            <v>66</v>
          </cell>
          <cell r="F107">
            <v>462</v>
          </cell>
          <cell r="G107">
            <v>77</v>
          </cell>
          <cell r="H107">
            <v>31.73</v>
          </cell>
          <cell r="I107">
            <v>46</v>
          </cell>
          <cell r="J107">
            <v>189</v>
          </cell>
        </row>
        <row r="108">
          <cell r="A108" t="str">
            <v>mažeikiai</v>
          </cell>
          <cell r="B108" t="str">
            <v>Jonaitytė Gintarė</v>
          </cell>
          <cell r="C108">
            <v>39105</v>
          </cell>
          <cell r="D108">
            <v>9.5500000000000007</v>
          </cell>
          <cell r="E108">
            <v>60</v>
          </cell>
          <cell r="F108">
            <v>452</v>
          </cell>
          <cell r="G108">
            <v>74</v>
          </cell>
          <cell r="H108">
            <v>25.19</v>
          </cell>
          <cell r="I108">
            <v>34</v>
          </cell>
          <cell r="J108">
            <v>168</v>
          </cell>
        </row>
        <row r="117">
          <cell r="A117" t="str">
            <v>kauno</v>
          </cell>
          <cell r="B117" t="str">
            <v>Grigaitytė Kamilė</v>
          </cell>
          <cell r="C117">
            <v>39210</v>
          </cell>
          <cell r="D117">
            <v>9.6999999999999993</v>
          </cell>
          <cell r="E117">
            <v>54</v>
          </cell>
          <cell r="F117">
            <v>462</v>
          </cell>
          <cell r="G117">
            <v>77</v>
          </cell>
          <cell r="H117">
            <v>27.89</v>
          </cell>
          <cell r="I117">
            <v>39</v>
          </cell>
          <cell r="J117">
            <v>170</v>
          </cell>
        </row>
        <row r="118">
          <cell r="A118" t="str">
            <v>kauno</v>
          </cell>
          <cell r="B118" t="str">
            <v>Šnekutytė Ugnė</v>
          </cell>
          <cell r="C118">
            <v>39253</v>
          </cell>
          <cell r="D118">
            <v>9.69</v>
          </cell>
          <cell r="E118">
            <v>57</v>
          </cell>
          <cell r="F118">
            <v>460</v>
          </cell>
          <cell r="G118">
            <v>76</v>
          </cell>
          <cell r="H118">
            <v>20.79</v>
          </cell>
          <cell r="I118">
            <v>25</v>
          </cell>
          <cell r="J118">
            <v>158</v>
          </cell>
        </row>
        <row r="119">
          <cell r="A119" t="str">
            <v>kauno</v>
          </cell>
          <cell r="B119" t="str">
            <v>Lankelytė Elzė</v>
          </cell>
          <cell r="C119">
            <v>39152</v>
          </cell>
          <cell r="D119">
            <v>9.82</v>
          </cell>
          <cell r="E119">
            <v>51</v>
          </cell>
          <cell r="F119">
            <v>452</v>
          </cell>
          <cell r="G119">
            <v>74</v>
          </cell>
          <cell r="H119">
            <v>15.24</v>
          </cell>
          <cell r="I119">
            <v>15</v>
          </cell>
          <cell r="J119">
            <v>140</v>
          </cell>
        </row>
        <row r="120">
          <cell r="A120" t="str">
            <v>kauno</v>
          </cell>
          <cell r="B120" t="str">
            <v>Pupelytė Bitė</v>
          </cell>
          <cell r="C120">
            <v>39085</v>
          </cell>
          <cell r="D120">
            <v>10.18</v>
          </cell>
          <cell r="E120">
            <v>43</v>
          </cell>
          <cell r="F120">
            <v>409</v>
          </cell>
          <cell r="G120">
            <v>59</v>
          </cell>
          <cell r="H120">
            <v>15.55</v>
          </cell>
          <cell r="I120">
            <v>15</v>
          </cell>
          <cell r="J120">
            <v>117</v>
          </cell>
        </row>
        <row r="128">
          <cell r="A128" t="str">
            <v>visagino</v>
          </cell>
          <cell r="B128" t="str">
            <v>Abramovič Karolina</v>
          </cell>
          <cell r="C128">
            <v>39104</v>
          </cell>
          <cell r="D128">
            <v>10.050000000000001</v>
          </cell>
          <cell r="E128">
            <v>46</v>
          </cell>
          <cell r="F128">
            <v>396</v>
          </cell>
          <cell r="G128">
            <v>55</v>
          </cell>
          <cell r="H128">
            <v>22.18</v>
          </cell>
          <cell r="I128">
            <v>28</v>
          </cell>
          <cell r="J128">
            <v>129</v>
          </cell>
        </row>
        <row r="129">
          <cell r="A129" t="str">
            <v>visagino</v>
          </cell>
          <cell r="B129" t="str">
            <v>Sodėnaitė Kamilė</v>
          </cell>
          <cell r="C129">
            <v>39549</v>
          </cell>
          <cell r="D129">
            <v>10.42</v>
          </cell>
          <cell r="E129">
            <v>36</v>
          </cell>
          <cell r="F129">
            <v>365</v>
          </cell>
          <cell r="G129">
            <v>45</v>
          </cell>
          <cell r="H129">
            <v>18.440000000000001</v>
          </cell>
          <cell r="I129">
            <v>21</v>
          </cell>
          <cell r="J129">
            <v>102</v>
          </cell>
        </row>
        <row r="130">
          <cell r="A130" t="str">
            <v>visagino</v>
          </cell>
          <cell r="B130" t="str">
            <v>Bogdaškaitė Emilė</v>
          </cell>
          <cell r="C130">
            <v>39581</v>
          </cell>
          <cell r="D130">
            <v>10.46</v>
          </cell>
          <cell r="E130">
            <v>36</v>
          </cell>
          <cell r="F130">
            <v>343</v>
          </cell>
          <cell r="G130">
            <v>37</v>
          </cell>
          <cell r="H130">
            <v>21.36</v>
          </cell>
          <cell r="I130">
            <v>26</v>
          </cell>
          <cell r="J130">
            <v>99</v>
          </cell>
        </row>
        <row r="131">
          <cell r="A131" t="str">
            <v>visagino</v>
          </cell>
          <cell r="B131" t="str">
            <v>Jokubaitytė Erika</v>
          </cell>
          <cell r="C131">
            <v>39177</v>
          </cell>
          <cell r="D131">
            <v>10.119999999999999</v>
          </cell>
          <cell r="E131">
            <v>43</v>
          </cell>
          <cell r="F131">
            <v>377</v>
          </cell>
          <cell r="G131">
            <v>49</v>
          </cell>
          <cell r="H131">
            <v>21.5</v>
          </cell>
          <cell r="I131">
            <v>27</v>
          </cell>
          <cell r="J131">
            <v>119</v>
          </cell>
        </row>
        <row r="132">
          <cell r="A132" t="str">
            <v>visagino</v>
          </cell>
          <cell r="B132" t="str">
            <v>Trimailova Kamila</v>
          </cell>
          <cell r="C132">
            <v>39313</v>
          </cell>
          <cell r="D132">
            <v>9.86</v>
          </cell>
          <cell r="E132">
            <v>51</v>
          </cell>
          <cell r="F132">
            <v>420</v>
          </cell>
          <cell r="G132">
            <v>63</v>
          </cell>
          <cell r="H132">
            <v>31.1</v>
          </cell>
          <cell r="I132">
            <v>45</v>
          </cell>
          <cell r="J132">
            <v>159</v>
          </cell>
        </row>
        <row r="140">
          <cell r="A140" t="str">
            <v>druskininkai</v>
          </cell>
          <cell r="B140" t="str">
            <v>Kvaraciejūtė Vytė</v>
          </cell>
          <cell r="C140">
            <v>39083</v>
          </cell>
          <cell r="D140">
            <v>9.92</v>
          </cell>
          <cell r="E140">
            <v>49</v>
          </cell>
          <cell r="F140">
            <v>350</v>
          </cell>
          <cell r="G140">
            <v>40</v>
          </cell>
          <cell r="H140">
            <v>25.21</v>
          </cell>
          <cell r="I140">
            <v>34</v>
          </cell>
          <cell r="J140">
            <v>123</v>
          </cell>
        </row>
        <row r="141">
          <cell r="A141" t="str">
            <v>druskininkai</v>
          </cell>
          <cell r="B141" t="str">
            <v>Savukynaitė Goda</v>
          </cell>
          <cell r="C141">
            <v>39083</v>
          </cell>
          <cell r="D141">
            <v>10.06</v>
          </cell>
          <cell r="E141">
            <v>46</v>
          </cell>
          <cell r="F141">
            <v>399</v>
          </cell>
          <cell r="G141">
            <v>56</v>
          </cell>
          <cell r="H141">
            <v>21.2</v>
          </cell>
          <cell r="I141">
            <v>26</v>
          </cell>
          <cell r="J141">
            <v>128</v>
          </cell>
        </row>
        <row r="142">
          <cell r="A142" t="str">
            <v>druskininkai</v>
          </cell>
          <cell r="B142" t="str">
            <v>Čaplikaitė Simona</v>
          </cell>
          <cell r="C142">
            <v>39083</v>
          </cell>
          <cell r="D142">
            <v>9.8800000000000008</v>
          </cell>
          <cell r="E142">
            <v>51</v>
          </cell>
          <cell r="F142">
            <v>430</v>
          </cell>
          <cell r="G142">
            <v>66</v>
          </cell>
          <cell r="H142">
            <v>30.29</v>
          </cell>
          <cell r="I142">
            <v>44</v>
          </cell>
          <cell r="J142">
            <v>161</v>
          </cell>
        </row>
        <row r="143">
          <cell r="A143" t="str">
            <v>druskininkai</v>
          </cell>
          <cell r="B143" t="str">
            <v>Jurgionytė Livija</v>
          </cell>
          <cell r="C143">
            <v>39083</v>
          </cell>
          <cell r="D143">
            <v>9.6300000000000008</v>
          </cell>
          <cell r="E143">
            <v>57</v>
          </cell>
          <cell r="F143">
            <v>422</v>
          </cell>
          <cell r="G143">
            <v>64</v>
          </cell>
          <cell r="H143">
            <v>25.18</v>
          </cell>
          <cell r="I143">
            <v>34</v>
          </cell>
          <cell r="J143">
            <v>155</v>
          </cell>
        </row>
        <row r="144">
          <cell r="A144" t="str">
            <v>druskininkai</v>
          </cell>
          <cell r="B144" t="str">
            <v>Konstantinavičiūtė Ugnė</v>
          </cell>
          <cell r="C144">
            <v>39083</v>
          </cell>
          <cell r="D144">
            <v>10.24</v>
          </cell>
          <cell r="E144">
            <v>41</v>
          </cell>
          <cell r="F144">
            <v>353</v>
          </cell>
          <cell r="G144">
            <v>41</v>
          </cell>
          <cell r="H144">
            <v>13.62</v>
          </cell>
          <cell r="I144">
            <v>11</v>
          </cell>
          <cell r="J144">
            <v>93</v>
          </cell>
        </row>
        <row r="152">
          <cell r="A152" t="str">
            <v>šiaulių r.</v>
          </cell>
          <cell r="B152" t="str">
            <v>Blekaitytė Viltė</v>
          </cell>
          <cell r="C152">
            <v>39199</v>
          </cell>
          <cell r="D152">
            <v>9.75</v>
          </cell>
          <cell r="E152">
            <v>54</v>
          </cell>
          <cell r="F152">
            <v>463</v>
          </cell>
          <cell r="G152">
            <v>77</v>
          </cell>
          <cell r="H152">
            <v>22.72</v>
          </cell>
          <cell r="I152">
            <v>29</v>
          </cell>
          <cell r="J152">
            <v>160</v>
          </cell>
        </row>
        <row r="153">
          <cell r="A153" t="str">
            <v>šiaulių r.</v>
          </cell>
          <cell r="B153" t="str">
            <v>Martinaitytė Vytautė</v>
          </cell>
          <cell r="C153">
            <v>39716</v>
          </cell>
          <cell r="D153">
            <v>9.64</v>
          </cell>
          <cell r="E153">
            <v>57</v>
          </cell>
          <cell r="F153">
            <v>435</v>
          </cell>
          <cell r="G153">
            <v>68</v>
          </cell>
          <cell r="H153">
            <v>24.65</v>
          </cell>
          <cell r="I153">
            <v>33</v>
          </cell>
          <cell r="J153">
            <v>158</v>
          </cell>
        </row>
        <row r="154">
          <cell r="A154" t="str">
            <v>šiaulių r.</v>
          </cell>
          <cell r="B154" t="str">
            <v>Dovydaitytė Ineta</v>
          </cell>
          <cell r="C154">
            <v>39309</v>
          </cell>
          <cell r="D154">
            <v>9.75</v>
          </cell>
          <cell r="E154">
            <v>54</v>
          </cell>
          <cell r="F154">
            <v>445</v>
          </cell>
          <cell r="G154">
            <v>71</v>
          </cell>
          <cell r="H154">
            <v>30.72</v>
          </cell>
          <cell r="I154">
            <v>44</v>
          </cell>
          <cell r="J154">
            <v>169</v>
          </cell>
        </row>
        <row r="155">
          <cell r="A155" t="str">
            <v>šiaulių r.</v>
          </cell>
          <cell r="B155" t="str">
            <v>Šapaitė Jotvilė</v>
          </cell>
          <cell r="C155">
            <v>39577</v>
          </cell>
          <cell r="D155">
            <v>10.35</v>
          </cell>
          <cell r="E155">
            <v>39</v>
          </cell>
          <cell r="F155">
            <v>420</v>
          </cell>
          <cell r="G155">
            <v>63</v>
          </cell>
          <cell r="H155">
            <v>27.17</v>
          </cell>
          <cell r="I155">
            <v>37</v>
          </cell>
          <cell r="J155">
            <v>139</v>
          </cell>
        </row>
        <row r="156">
          <cell r="A156" t="str">
            <v>šiaulių r.</v>
          </cell>
          <cell r="B156" t="str">
            <v>Prialgauskytė Radvilė</v>
          </cell>
          <cell r="C156">
            <v>39726</v>
          </cell>
          <cell r="D156">
            <v>9.86</v>
          </cell>
          <cell r="E156">
            <v>51</v>
          </cell>
          <cell r="F156">
            <v>384</v>
          </cell>
          <cell r="G156">
            <v>51</v>
          </cell>
          <cell r="H156">
            <v>23.23</v>
          </cell>
          <cell r="I156">
            <v>30</v>
          </cell>
          <cell r="J156">
            <v>132</v>
          </cell>
        </row>
        <row r="164">
          <cell r="A164" t="str">
            <v>jurbarko</v>
          </cell>
          <cell r="B164" t="str">
            <v>Pranskaitytė Augustė</v>
          </cell>
          <cell r="C164">
            <v>39675</v>
          </cell>
          <cell r="D164">
            <v>9.9700000000000006</v>
          </cell>
          <cell r="E164">
            <v>49</v>
          </cell>
          <cell r="F164">
            <v>435</v>
          </cell>
          <cell r="G164">
            <v>68</v>
          </cell>
          <cell r="H164">
            <v>27.66</v>
          </cell>
          <cell r="I164">
            <v>38</v>
          </cell>
          <cell r="J164">
            <v>155</v>
          </cell>
        </row>
        <row r="165">
          <cell r="A165" t="str">
            <v>jurbarko</v>
          </cell>
          <cell r="B165" t="str">
            <v>Gudleikytė Lukrecija</v>
          </cell>
          <cell r="C165">
            <v>39365</v>
          </cell>
          <cell r="D165">
            <v>10.15</v>
          </cell>
          <cell r="E165">
            <v>43</v>
          </cell>
          <cell r="F165">
            <v>405</v>
          </cell>
          <cell r="G165">
            <v>58</v>
          </cell>
          <cell r="H165">
            <v>28.88</v>
          </cell>
          <cell r="I165">
            <v>41</v>
          </cell>
          <cell r="J165">
            <v>142</v>
          </cell>
        </row>
        <row r="166">
          <cell r="A166" t="str">
            <v>jurbarko</v>
          </cell>
          <cell r="B166" t="str">
            <v>Želvytė Jorūnė</v>
          </cell>
          <cell r="C166">
            <v>39222</v>
          </cell>
          <cell r="D166">
            <v>9.83</v>
          </cell>
          <cell r="E166">
            <v>51</v>
          </cell>
          <cell r="F166">
            <v>457</v>
          </cell>
          <cell r="G166">
            <v>75</v>
          </cell>
          <cell r="H166">
            <v>22.37</v>
          </cell>
          <cell r="I166">
            <v>28</v>
          </cell>
          <cell r="J166">
            <v>154</v>
          </cell>
        </row>
        <row r="167">
          <cell r="A167" t="str">
            <v>jurbarko</v>
          </cell>
          <cell r="B167" t="str">
            <v>Griškutė Saulė</v>
          </cell>
          <cell r="C167">
            <v>39114</v>
          </cell>
          <cell r="D167">
            <v>9.56</v>
          </cell>
          <cell r="E167">
            <v>60</v>
          </cell>
          <cell r="F167">
            <v>485</v>
          </cell>
          <cell r="G167">
            <v>84</v>
          </cell>
          <cell r="H167">
            <v>21.05</v>
          </cell>
          <cell r="I167">
            <v>26</v>
          </cell>
          <cell r="J167">
            <v>170</v>
          </cell>
        </row>
        <row r="168">
          <cell r="A168" t="str">
            <v>jurbarko</v>
          </cell>
          <cell r="B168" t="str">
            <v>Kalašinskaitė Vytautė</v>
          </cell>
          <cell r="C168">
            <v>39329</v>
          </cell>
          <cell r="D168">
            <v>9.92</v>
          </cell>
          <cell r="E168">
            <v>49</v>
          </cell>
          <cell r="F168">
            <v>435</v>
          </cell>
          <cell r="G168">
            <v>68</v>
          </cell>
          <cell r="H168">
            <v>24.74</v>
          </cell>
          <cell r="I168">
            <v>33</v>
          </cell>
          <cell r="J168">
            <v>150</v>
          </cell>
        </row>
        <row r="176">
          <cell r="A176" t="str">
            <v>gargždai</v>
          </cell>
          <cell r="B176" t="str">
            <v>Kvekšaitė Milda</v>
          </cell>
          <cell r="C176">
            <v>39301</v>
          </cell>
          <cell r="D176">
            <v>9.6999999999999993</v>
          </cell>
          <cell r="E176">
            <v>54</v>
          </cell>
          <cell r="F176">
            <v>432</v>
          </cell>
          <cell r="G176">
            <v>67</v>
          </cell>
          <cell r="H176">
            <v>22.89</v>
          </cell>
          <cell r="I176">
            <v>29</v>
          </cell>
          <cell r="J176">
            <v>150</v>
          </cell>
        </row>
        <row r="177">
          <cell r="A177" t="str">
            <v>gargždai</v>
          </cell>
          <cell r="B177" t="str">
            <v>Dotaitė Augustė</v>
          </cell>
          <cell r="C177">
            <v>39109</v>
          </cell>
          <cell r="D177">
            <v>9.7100000000000009</v>
          </cell>
          <cell r="E177">
            <v>54</v>
          </cell>
          <cell r="F177">
            <v>448</v>
          </cell>
          <cell r="G177">
            <v>72</v>
          </cell>
          <cell r="H177">
            <v>18.93</v>
          </cell>
          <cell r="I177">
            <v>22</v>
          </cell>
          <cell r="J177">
            <v>148</v>
          </cell>
        </row>
        <row r="178">
          <cell r="A178" t="str">
            <v>gargždai</v>
          </cell>
          <cell r="B178" t="str">
            <v>Alsytė Fausta</v>
          </cell>
          <cell r="C178">
            <v>39664</v>
          </cell>
          <cell r="D178">
            <v>9.89</v>
          </cell>
          <cell r="E178">
            <v>51</v>
          </cell>
          <cell r="F178">
            <v>406</v>
          </cell>
          <cell r="G178">
            <v>58</v>
          </cell>
          <cell r="H178">
            <v>21.48</v>
          </cell>
          <cell r="I178">
            <v>27</v>
          </cell>
          <cell r="J178">
            <v>136</v>
          </cell>
        </row>
        <row r="179">
          <cell r="A179" t="str">
            <v>gargždai</v>
          </cell>
          <cell r="B179" t="str">
            <v>Vaitkevičiūtė Smiltė</v>
          </cell>
          <cell r="C179">
            <v>39096</v>
          </cell>
          <cell r="D179">
            <v>9.5</v>
          </cell>
          <cell r="E179">
            <v>60</v>
          </cell>
          <cell r="F179">
            <v>473</v>
          </cell>
          <cell r="G179">
            <v>80</v>
          </cell>
          <cell r="H179">
            <v>18.399999999999999</v>
          </cell>
          <cell r="I179">
            <v>21</v>
          </cell>
          <cell r="J179">
            <v>161</v>
          </cell>
        </row>
        <row r="180">
          <cell r="A180" t="str">
            <v>gargždai</v>
          </cell>
          <cell r="B180" t="str">
            <v>Tamošauskaitė Estela</v>
          </cell>
          <cell r="C180">
            <v>39646</v>
          </cell>
          <cell r="D180">
            <v>9.76</v>
          </cell>
          <cell r="E180">
            <v>54</v>
          </cell>
          <cell r="F180">
            <v>422</v>
          </cell>
          <cell r="G180">
            <v>64</v>
          </cell>
          <cell r="H180">
            <v>18.149999999999999</v>
          </cell>
          <cell r="I180">
            <v>20</v>
          </cell>
          <cell r="J180">
            <v>138</v>
          </cell>
        </row>
        <row r="188">
          <cell r="A188" t="str">
            <v>kėdainiai</v>
          </cell>
          <cell r="B188" t="str">
            <v>Jonikaitė Lukrecija</v>
          </cell>
          <cell r="C188">
            <v>39490</v>
          </cell>
          <cell r="D188">
            <v>9.75</v>
          </cell>
          <cell r="E188">
            <v>54</v>
          </cell>
          <cell r="F188">
            <v>487</v>
          </cell>
          <cell r="G188">
            <v>85</v>
          </cell>
          <cell r="H188">
            <v>20.87</v>
          </cell>
          <cell r="I188">
            <v>25</v>
          </cell>
          <cell r="J188">
            <v>164</v>
          </cell>
        </row>
        <row r="189">
          <cell r="A189" t="str">
            <v>kėdainiai</v>
          </cell>
          <cell r="B189" t="str">
            <v>Sungailaitė Urtė</v>
          </cell>
          <cell r="C189">
            <v>39662</v>
          </cell>
          <cell r="D189">
            <v>10.119999999999999</v>
          </cell>
          <cell r="E189">
            <v>43</v>
          </cell>
          <cell r="F189">
            <v>423</v>
          </cell>
          <cell r="G189">
            <v>64</v>
          </cell>
          <cell r="H189">
            <v>18.73</v>
          </cell>
          <cell r="I189">
            <v>21</v>
          </cell>
          <cell r="J189">
            <v>128</v>
          </cell>
        </row>
        <row r="190">
          <cell r="A190" t="str">
            <v>kėdainiai</v>
          </cell>
          <cell r="B190" t="str">
            <v>Svolkinaitė Austėja</v>
          </cell>
          <cell r="C190">
            <v>39689</v>
          </cell>
          <cell r="D190">
            <v>9.8000000000000007</v>
          </cell>
          <cell r="E190">
            <v>51</v>
          </cell>
          <cell r="F190">
            <v>482</v>
          </cell>
          <cell r="G190">
            <v>83</v>
          </cell>
          <cell r="H190">
            <v>18.46</v>
          </cell>
          <cell r="I190">
            <v>21</v>
          </cell>
          <cell r="J190">
            <v>155</v>
          </cell>
        </row>
        <row r="191">
          <cell r="A191" t="str">
            <v>kėdainiai</v>
          </cell>
          <cell r="B191" t="str">
            <v>Vanckavičiūtė Ūla</v>
          </cell>
          <cell r="C191">
            <v>39194</v>
          </cell>
          <cell r="D191">
            <v>10.1</v>
          </cell>
          <cell r="E191">
            <v>43</v>
          </cell>
          <cell r="F191">
            <v>440</v>
          </cell>
          <cell r="G191">
            <v>70</v>
          </cell>
          <cell r="H191">
            <v>17.48</v>
          </cell>
          <cell r="I191">
            <v>19</v>
          </cell>
          <cell r="J191">
            <v>132</v>
          </cell>
        </row>
        <row r="192">
          <cell r="A192" t="str">
            <v>kėdainiai</v>
          </cell>
          <cell r="B192" t="str">
            <v>Martinionytė Lėja</v>
          </cell>
          <cell r="C192">
            <v>39216</v>
          </cell>
          <cell r="D192">
            <v>10.71</v>
          </cell>
          <cell r="E192">
            <v>30</v>
          </cell>
          <cell r="F192">
            <v>374</v>
          </cell>
          <cell r="G192">
            <v>48</v>
          </cell>
          <cell r="H192">
            <v>23.55</v>
          </cell>
          <cell r="I192">
            <v>30</v>
          </cell>
          <cell r="J192">
            <v>108</v>
          </cell>
        </row>
        <row r="200">
          <cell r="A200" t="str">
            <v>radviliškio</v>
          </cell>
          <cell r="B200" t="str">
            <v>Vitkutė Kamilė</v>
          </cell>
          <cell r="C200">
            <v>39441</v>
          </cell>
          <cell r="D200">
            <v>9.86</v>
          </cell>
          <cell r="E200">
            <v>51</v>
          </cell>
          <cell r="F200">
            <v>434</v>
          </cell>
          <cell r="G200">
            <v>68</v>
          </cell>
          <cell r="H200">
            <v>30.62</v>
          </cell>
          <cell r="I200">
            <v>44</v>
          </cell>
          <cell r="J200">
            <v>163</v>
          </cell>
        </row>
        <row r="201">
          <cell r="A201" t="str">
            <v>radviliškio</v>
          </cell>
          <cell r="B201" t="str">
            <v>Paskočimaitė Laisvūnė</v>
          </cell>
          <cell r="C201">
            <v>39103</v>
          </cell>
          <cell r="D201">
            <v>9.93</v>
          </cell>
          <cell r="E201">
            <v>49</v>
          </cell>
          <cell r="F201">
            <v>404</v>
          </cell>
          <cell r="G201">
            <v>58</v>
          </cell>
          <cell r="H201">
            <v>37.74</v>
          </cell>
          <cell r="I201">
            <v>58</v>
          </cell>
          <cell r="J201">
            <v>165</v>
          </cell>
        </row>
        <row r="202">
          <cell r="A202" t="str">
            <v>radviliškio</v>
          </cell>
          <cell r="B202" t="str">
            <v>Joniškytė Miglė</v>
          </cell>
          <cell r="C202">
            <v>39223</v>
          </cell>
          <cell r="D202">
            <v>10.07</v>
          </cell>
          <cell r="E202">
            <v>46</v>
          </cell>
          <cell r="F202">
            <v>355</v>
          </cell>
          <cell r="G202">
            <v>41</v>
          </cell>
          <cell r="H202">
            <v>29.97</v>
          </cell>
          <cell r="I202">
            <v>43</v>
          </cell>
          <cell r="J202">
            <v>130</v>
          </cell>
        </row>
        <row r="203">
          <cell r="A203" t="str">
            <v>radviliškio</v>
          </cell>
          <cell r="B203" t="str">
            <v>Masiliūnaitė Gerda</v>
          </cell>
          <cell r="C203">
            <v>39267</v>
          </cell>
          <cell r="D203">
            <v>9.64</v>
          </cell>
          <cell r="E203">
            <v>57</v>
          </cell>
          <cell r="F203">
            <v>416</v>
          </cell>
          <cell r="G203">
            <v>62</v>
          </cell>
          <cell r="H203">
            <v>33.200000000000003</v>
          </cell>
          <cell r="I203">
            <v>49</v>
          </cell>
          <cell r="J203">
            <v>168</v>
          </cell>
        </row>
        <row r="204">
          <cell r="A204" t="str">
            <v>radviliškio</v>
          </cell>
          <cell r="B204" t="str">
            <v>Vaičiulytė Viktorija</v>
          </cell>
          <cell r="C204">
            <v>39345</v>
          </cell>
          <cell r="D204">
            <v>10.09</v>
          </cell>
          <cell r="E204">
            <v>46</v>
          </cell>
          <cell r="F204">
            <v>423</v>
          </cell>
          <cell r="G204">
            <v>64</v>
          </cell>
          <cell r="H204">
            <v>23.7</v>
          </cell>
          <cell r="I204">
            <v>31</v>
          </cell>
          <cell r="J204">
            <v>141</v>
          </cell>
        </row>
        <row r="212">
          <cell r="A212" t="str">
            <v>širvintų</v>
          </cell>
          <cell r="B212" t="str">
            <v>Matukaitė Elzė</v>
          </cell>
          <cell r="C212">
            <v>39340</v>
          </cell>
          <cell r="D212">
            <v>9.52</v>
          </cell>
          <cell r="E212">
            <v>60</v>
          </cell>
          <cell r="F212">
            <v>477</v>
          </cell>
          <cell r="G212">
            <v>82</v>
          </cell>
          <cell r="H212">
            <v>33.950000000000003</v>
          </cell>
          <cell r="I212">
            <v>51</v>
          </cell>
          <cell r="J212">
            <v>193</v>
          </cell>
        </row>
        <row r="213">
          <cell r="A213" t="str">
            <v>širvintų</v>
          </cell>
          <cell r="B213" t="str">
            <v>Kulševičiūtė Karina</v>
          </cell>
          <cell r="C213">
            <v>39205</v>
          </cell>
          <cell r="D213">
            <v>9.84</v>
          </cell>
          <cell r="E213">
            <v>51</v>
          </cell>
          <cell r="F213">
            <v>470</v>
          </cell>
          <cell r="G213">
            <v>80</v>
          </cell>
          <cell r="H213">
            <v>24.38</v>
          </cell>
          <cell r="I213">
            <v>32</v>
          </cell>
          <cell r="J213">
            <v>163</v>
          </cell>
        </row>
        <row r="214">
          <cell r="A214" t="str">
            <v>širvintų</v>
          </cell>
          <cell r="B214" t="str">
            <v>Vietrinaitė Deimantė</v>
          </cell>
          <cell r="C214">
            <v>39391</v>
          </cell>
          <cell r="D214">
            <v>9.89</v>
          </cell>
          <cell r="E214">
            <v>51</v>
          </cell>
          <cell r="F214">
            <v>444</v>
          </cell>
          <cell r="G214">
            <v>71</v>
          </cell>
          <cell r="H214">
            <v>33.72</v>
          </cell>
          <cell r="I214">
            <v>50</v>
          </cell>
          <cell r="J214">
            <v>172</v>
          </cell>
        </row>
        <row r="215">
          <cell r="A215" t="str">
            <v>širvintų</v>
          </cell>
          <cell r="B215" t="str">
            <v>Katinaitė Giedrė</v>
          </cell>
          <cell r="C215">
            <v>39316</v>
          </cell>
          <cell r="D215">
            <v>9.89</v>
          </cell>
          <cell r="E215">
            <v>51</v>
          </cell>
          <cell r="F215">
            <v>451</v>
          </cell>
          <cell r="G215">
            <v>73</v>
          </cell>
          <cell r="H215">
            <v>30.01</v>
          </cell>
          <cell r="I215">
            <v>43</v>
          </cell>
          <cell r="J215">
            <v>167</v>
          </cell>
        </row>
        <row r="216">
          <cell r="A216" t="str">
            <v>širvintų</v>
          </cell>
          <cell r="B216" t="str">
            <v>Jarmalavičiūtė Andrėja</v>
          </cell>
          <cell r="C216">
            <v>39083</v>
          </cell>
          <cell r="D216">
            <v>9.8699999999999992</v>
          </cell>
          <cell r="E216">
            <v>51</v>
          </cell>
          <cell r="F216">
            <v>471</v>
          </cell>
          <cell r="G216">
            <v>80</v>
          </cell>
          <cell r="H216">
            <v>34.5</v>
          </cell>
          <cell r="I216">
            <v>52</v>
          </cell>
          <cell r="J216">
            <v>183</v>
          </cell>
        </row>
        <row r="224">
          <cell r="A224" t="str">
            <v>biržų</v>
          </cell>
          <cell r="B224" t="str">
            <v>Šimaitė Dovaldė</v>
          </cell>
          <cell r="C224">
            <v>39227</v>
          </cell>
          <cell r="D224">
            <v>9.82</v>
          </cell>
          <cell r="E224">
            <v>51</v>
          </cell>
          <cell r="F224">
            <v>420</v>
          </cell>
          <cell r="G224">
            <v>63</v>
          </cell>
          <cell r="H224">
            <v>24.88</v>
          </cell>
          <cell r="I224">
            <v>33</v>
          </cell>
          <cell r="J224">
            <v>147</v>
          </cell>
        </row>
        <row r="225">
          <cell r="A225" t="str">
            <v>biržų</v>
          </cell>
          <cell r="B225" t="str">
            <v>Kiseliūnaitė Orinta</v>
          </cell>
          <cell r="C225">
            <v>39380</v>
          </cell>
          <cell r="D225">
            <v>9.7899999999999991</v>
          </cell>
          <cell r="E225">
            <v>54</v>
          </cell>
          <cell r="F225">
            <v>425</v>
          </cell>
          <cell r="G225">
            <v>65</v>
          </cell>
          <cell r="H225">
            <v>28.28</v>
          </cell>
          <cell r="I225">
            <v>40</v>
          </cell>
          <cell r="J225">
            <v>159</v>
          </cell>
        </row>
        <row r="226">
          <cell r="A226" t="str">
            <v>biržų</v>
          </cell>
          <cell r="B226" t="str">
            <v>Buivydaitė Kamilė</v>
          </cell>
          <cell r="C226">
            <v>39957</v>
          </cell>
          <cell r="D226">
            <v>9.8000000000000007</v>
          </cell>
          <cell r="E226">
            <v>51</v>
          </cell>
          <cell r="F226">
            <v>410</v>
          </cell>
          <cell r="G226">
            <v>60</v>
          </cell>
          <cell r="H226">
            <v>12</v>
          </cell>
          <cell r="I226">
            <v>8</v>
          </cell>
          <cell r="J226">
            <v>119</v>
          </cell>
        </row>
        <row r="227">
          <cell r="A227" t="str">
            <v>biržų</v>
          </cell>
          <cell r="B227" t="str">
            <v>Stukaitė Urtė</v>
          </cell>
          <cell r="C227">
            <v>39507</v>
          </cell>
          <cell r="D227">
            <v>9.92</v>
          </cell>
          <cell r="E227">
            <v>49</v>
          </cell>
          <cell r="F227">
            <v>385</v>
          </cell>
          <cell r="G227">
            <v>51</v>
          </cell>
          <cell r="H227">
            <v>21.35</v>
          </cell>
          <cell r="I227">
            <v>26</v>
          </cell>
          <cell r="J227">
            <v>126</v>
          </cell>
        </row>
        <row r="228">
          <cell r="A228" t="str">
            <v>biržų</v>
          </cell>
          <cell r="B228" t="str">
            <v>Kabečiūtė Austėja</v>
          </cell>
          <cell r="C228">
            <v>39564</v>
          </cell>
          <cell r="D228">
            <v>9.56</v>
          </cell>
          <cell r="E228">
            <v>60</v>
          </cell>
          <cell r="F228">
            <v>430</v>
          </cell>
          <cell r="G228">
            <v>66</v>
          </cell>
          <cell r="H228">
            <v>20.74</v>
          </cell>
          <cell r="I228">
            <v>25</v>
          </cell>
          <cell r="J228">
            <v>151</v>
          </cell>
        </row>
        <row r="236">
          <cell r="A236" t="str">
            <v>ignalinos</v>
          </cell>
          <cell r="B236" t="str">
            <v>Gudėnaitė Gabrielė</v>
          </cell>
          <cell r="C236">
            <v>39083</v>
          </cell>
          <cell r="D236">
            <v>9.82</v>
          </cell>
          <cell r="E236">
            <v>51</v>
          </cell>
          <cell r="F236">
            <v>423</v>
          </cell>
          <cell r="G236">
            <v>64</v>
          </cell>
          <cell r="H236">
            <v>22.46</v>
          </cell>
          <cell r="I236">
            <v>28</v>
          </cell>
          <cell r="J236">
            <v>143</v>
          </cell>
        </row>
        <row r="237">
          <cell r="A237" t="str">
            <v>ignalinos</v>
          </cell>
          <cell r="B237" t="str">
            <v>Danilevičiūtė Urtė</v>
          </cell>
          <cell r="C237">
            <v>39083</v>
          </cell>
          <cell r="D237">
            <v>10.09</v>
          </cell>
          <cell r="E237">
            <v>46</v>
          </cell>
          <cell r="F237">
            <v>403</v>
          </cell>
          <cell r="G237">
            <v>57</v>
          </cell>
          <cell r="H237">
            <v>17.05</v>
          </cell>
          <cell r="I237">
            <v>18</v>
          </cell>
          <cell r="J237">
            <v>121</v>
          </cell>
        </row>
        <row r="238">
          <cell r="A238" t="str">
            <v>ignalinos</v>
          </cell>
          <cell r="B238" t="str">
            <v>Repečkaitė Saida</v>
          </cell>
          <cell r="C238">
            <v>39448</v>
          </cell>
          <cell r="D238">
            <v>10.43</v>
          </cell>
          <cell r="E238">
            <v>36</v>
          </cell>
          <cell r="F238">
            <v>394</v>
          </cell>
          <cell r="G238">
            <v>54</v>
          </cell>
          <cell r="H238">
            <v>25.6</v>
          </cell>
          <cell r="I238">
            <v>34</v>
          </cell>
          <cell r="J238">
            <v>124</v>
          </cell>
        </row>
        <row r="239">
          <cell r="A239" t="str">
            <v>ignalinos</v>
          </cell>
          <cell r="B239" t="str">
            <v>Brukštutė Akvilė</v>
          </cell>
          <cell r="C239">
            <v>39448</v>
          </cell>
          <cell r="D239">
            <v>10</v>
          </cell>
          <cell r="E239">
            <v>46</v>
          </cell>
          <cell r="F239">
            <v>419</v>
          </cell>
          <cell r="G239">
            <v>63</v>
          </cell>
          <cell r="H239">
            <v>24.6</v>
          </cell>
          <cell r="I239">
            <v>33</v>
          </cell>
          <cell r="J239">
            <v>142</v>
          </cell>
        </row>
        <row r="240">
          <cell r="A240" t="str">
            <v>ignalinos</v>
          </cell>
          <cell r="B240" t="str">
            <v>Kindurytė Odeta</v>
          </cell>
          <cell r="C240">
            <v>39083</v>
          </cell>
          <cell r="D240">
            <v>10.01</v>
          </cell>
          <cell r="E240">
            <v>46</v>
          </cell>
          <cell r="F240">
            <v>410</v>
          </cell>
          <cell r="G240">
            <v>60</v>
          </cell>
          <cell r="H240">
            <v>23.99</v>
          </cell>
          <cell r="I240">
            <v>31</v>
          </cell>
          <cell r="J240">
            <v>137</v>
          </cell>
        </row>
        <row r="248">
          <cell r="A248" t="str">
            <v>šiaulių m.</v>
          </cell>
          <cell r="B248" t="str">
            <v>Kolomijec Adrija</v>
          </cell>
          <cell r="C248">
            <v>39876</v>
          </cell>
          <cell r="D248">
            <v>9.83</v>
          </cell>
          <cell r="E248">
            <v>51</v>
          </cell>
          <cell r="F248">
            <v>386</v>
          </cell>
          <cell r="G248">
            <v>52</v>
          </cell>
          <cell r="H248">
            <v>22.68</v>
          </cell>
          <cell r="I248">
            <v>29</v>
          </cell>
          <cell r="J248">
            <v>132</v>
          </cell>
        </row>
        <row r="249">
          <cell r="A249" t="str">
            <v>šiaulių m.</v>
          </cell>
          <cell r="B249" t="str">
            <v>Andruškevičiūtė Rusnė</v>
          </cell>
          <cell r="C249">
            <v>39508</v>
          </cell>
          <cell r="D249">
            <v>9.7899999999999991</v>
          </cell>
          <cell r="E249">
            <v>54</v>
          </cell>
          <cell r="F249">
            <v>430</v>
          </cell>
          <cell r="G249">
            <v>66</v>
          </cell>
          <cell r="H249">
            <v>25.57</v>
          </cell>
          <cell r="I249">
            <v>34</v>
          </cell>
          <cell r="J249">
            <v>154</v>
          </cell>
        </row>
        <row r="250">
          <cell r="A250" t="str">
            <v>šiaulių m.</v>
          </cell>
          <cell r="B250" t="str">
            <v>Šablinskaitė Viltė</v>
          </cell>
          <cell r="C250">
            <v>39204</v>
          </cell>
          <cell r="D250">
            <v>9.7200000000000006</v>
          </cell>
          <cell r="E250">
            <v>54</v>
          </cell>
          <cell r="F250">
            <v>454</v>
          </cell>
          <cell r="G250">
            <v>74</v>
          </cell>
          <cell r="H250">
            <v>17.440000000000001</v>
          </cell>
          <cell r="I250">
            <v>19</v>
          </cell>
          <cell r="J250">
            <v>147</v>
          </cell>
        </row>
        <row r="251">
          <cell r="A251" t="str">
            <v>šiaulių m.</v>
          </cell>
          <cell r="B251" t="str">
            <v>Ščipokaitė Deina</v>
          </cell>
          <cell r="C251">
            <v>39543</v>
          </cell>
          <cell r="D251">
            <v>9.89</v>
          </cell>
          <cell r="E251">
            <v>51</v>
          </cell>
          <cell r="F251">
            <v>437</v>
          </cell>
          <cell r="G251">
            <v>69</v>
          </cell>
          <cell r="H251">
            <v>28.85</v>
          </cell>
          <cell r="I251">
            <v>41</v>
          </cell>
          <cell r="J251">
            <v>161</v>
          </cell>
        </row>
        <row r="252">
          <cell r="A252" t="str">
            <v>šiaulių m.</v>
          </cell>
          <cell r="B252" t="str">
            <v>Murzaitė Patricija</v>
          </cell>
          <cell r="C252">
            <v>39603</v>
          </cell>
          <cell r="D252">
            <v>10.3</v>
          </cell>
          <cell r="E252">
            <v>39</v>
          </cell>
          <cell r="F252">
            <v>402</v>
          </cell>
          <cell r="G252">
            <v>57</v>
          </cell>
          <cell r="H252">
            <v>18.12</v>
          </cell>
          <cell r="I252">
            <v>20</v>
          </cell>
          <cell r="J252">
            <v>116</v>
          </cell>
        </row>
        <row r="260">
          <cell r="A260" t="str">
            <v>raseinių</v>
          </cell>
          <cell r="B260" t="str">
            <v>Visockytė Miglė</v>
          </cell>
          <cell r="C260">
            <v>39274</v>
          </cell>
          <cell r="D260">
            <v>9.7100000000000009</v>
          </cell>
          <cell r="E260">
            <v>54</v>
          </cell>
          <cell r="F260">
            <v>413</v>
          </cell>
          <cell r="G260">
            <v>61</v>
          </cell>
          <cell r="H260">
            <v>24.4</v>
          </cell>
          <cell r="I260">
            <v>32</v>
          </cell>
          <cell r="J260">
            <v>147</v>
          </cell>
        </row>
        <row r="261">
          <cell r="A261" t="str">
            <v>raseinių</v>
          </cell>
          <cell r="B261" t="str">
            <v>Tamošaitytė Guoda</v>
          </cell>
          <cell r="C261">
            <v>39199</v>
          </cell>
          <cell r="D261">
            <v>9.69</v>
          </cell>
          <cell r="E261">
            <v>57</v>
          </cell>
          <cell r="F261">
            <v>444</v>
          </cell>
          <cell r="G261">
            <v>71</v>
          </cell>
          <cell r="H261">
            <v>26.87</v>
          </cell>
          <cell r="I261">
            <v>37</v>
          </cell>
          <cell r="J261">
            <v>165</v>
          </cell>
        </row>
        <row r="262">
          <cell r="A262" t="str">
            <v>raseinių</v>
          </cell>
          <cell r="B262" t="str">
            <v>Žemaitytė Dovilė</v>
          </cell>
          <cell r="C262">
            <v>40031</v>
          </cell>
          <cell r="D262">
            <v>10.16</v>
          </cell>
          <cell r="E262">
            <v>43</v>
          </cell>
          <cell r="F262">
            <v>350</v>
          </cell>
          <cell r="G262">
            <v>40</v>
          </cell>
          <cell r="H262">
            <v>20.329999999999998</v>
          </cell>
          <cell r="I262">
            <v>24</v>
          </cell>
          <cell r="J262">
            <v>107</v>
          </cell>
        </row>
        <row r="263">
          <cell r="A263" t="str">
            <v>raseinių</v>
          </cell>
          <cell r="B263" t="str">
            <v>Masaitytė Rimantė</v>
          </cell>
          <cell r="C263">
            <v>39188</v>
          </cell>
          <cell r="D263">
            <v>9.6999999999999993</v>
          </cell>
          <cell r="E263">
            <v>54</v>
          </cell>
          <cell r="F263">
            <v>454</v>
          </cell>
          <cell r="G263">
            <v>74</v>
          </cell>
          <cell r="H263">
            <v>20.18</v>
          </cell>
          <cell r="I263">
            <v>24</v>
          </cell>
          <cell r="J263">
            <v>152</v>
          </cell>
        </row>
        <row r="264">
          <cell r="A264" t="str">
            <v>raseinių</v>
          </cell>
          <cell r="B264" t="str">
            <v>Bartkutė Rugilė</v>
          </cell>
          <cell r="C264">
            <v>40007</v>
          </cell>
          <cell r="D264">
            <v>9.93</v>
          </cell>
          <cell r="E264">
            <v>49</v>
          </cell>
          <cell r="F264">
            <v>380</v>
          </cell>
          <cell r="G264">
            <v>50</v>
          </cell>
          <cell r="H264">
            <v>11.62</v>
          </cell>
          <cell r="I264">
            <v>8</v>
          </cell>
          <cell r="J264">
            <v>107</v>
          </cell>
        </row>
        <row r="272">
          <cell r="A272" t="str">
            <v>šilalė</v>
          </cell>
          <cell r="B272" t="str">
            <v>Krumpaitė Vaiva</v>
          </cell>
          <cell r="C272">
            <v>39083</v>
          </cell>
          <cell r="D272">
            <v>9.9600000000000009</v>
          </cell>
          <cell r="E272">
            <v>49</v>
          </cell>
          <cell r="F272">
            <v>377</v>
          </cell>
          <cell r="G272">
            <v>49</v>
          </cell>
          <cell r="H272">
            <v>20.63</v>
          </cell>
          <cell r="I272">
            <v>25</v>
          </cell>
          <cell r="J272">
            <v>123</v>
          </cell>
        </row>
        <row r="273">
          <cell r="A273" t="str">
            <v>šilalė</v>
          </cell>
          <cell r="B273" t="str">
            <v>Vėlavičiūtė Perla</v>
          </cell>
          <cell r="C273">
            <v>39083</v>
          </cell>
          <cell r="D273">
            <v>10.28</v>
          </cell>
          <cell r="E273">
            <v>41</v>
          </cell>
          <cell r="F273">
            <v>377</v>
          </cell>
          <cell r="G273">
            <v>49</v>
          </cell>
          <cell r="H273">
            <v>12.23</v>
          </cell>
          <cell r="I273">
            <v>9</v>
          </cell>
          <cell r="J273">
            <v>99</v>
          </cell>
        </row>
        <row r="274">
          <cell r="A274" t="str">
            <v>šilalė</v>
          </cell>
          <cell r="B274" t="str">
            <v>Valančiauskaitė Gabija</v>
          </cell>
          <cell r="C274">
            <v>39083</v>
          </cell>
          <cell r="D274">
            <v>9.99</v>
          </cell>
          <cell r="E274">
            <v>49</v>
          </cell>
          <cell r="F274">
            <v>415</v>
          </cell>
          <cell r="G274">
            <v>61</v>
          </cell>
          <cell r="H274">
            <v>18.510000000000002</v>
          </cell>
          <cell r="I274">
            <v>21</v>
          </cell>
          <cell r="J274">
            <v>131</v>
          </cell>
        </row>
        <row r="275">
          <cell r="A275" t="str">
            <v>šilalė</v>
          </cell>
          <cell r="B275" t="str">
            <v>Pivoriūtė Guoda</v>
          </cell>
          <cell r="C275">
            <v>39083</v>
          </cell>
          <cell r="D275">
            <v>10.49</v>
          </cell>
          <cell r="E275">
            <v>36</v>
          </cell>
          <cell r="F275">
            <v>394</v>
          </cell>
          <cell r="G275">
            <v>54</v>
          </cell>
          <cell r="H275">
            <v>13.67</v>
          </cell>
          <cell r="I275">
            <v>12</v>
          </cell>
          <cell r="J275">
            <v>102</v>
          </cell>
        </row>
        <row r="276">
          <cell r="A276" t="str">
            <v>šilalė</v>
          </cell>
          <cell r="B276" t="str">
            <v>Petkutė Aneta</v>
          </cell>
          <cell r="C276">
            <v>39448</v>
          </cell>
          <cell r="D276">
            <v>10.25</v>
          </cell>
          <cell r="E276">
            <v>41</v>
          </cell>
          <cell r="F276">
            <v>342</v>
          </cell>
          <cell r="G276">
            <v>37</v>
          </cell>
          <cell r="H276">
            <v>9.84</v>
          </cell>
          <cell r="I276">
            <v>4</v>
          </cell>
          <cell r="J276">
            <v>82</v>
          </cell>
        </row>
        <row r="284">
          <cell r="A284" t="str">
            <v xml:space="preserve">utenos </v>
          </cell>
          <cell r="B284" t="str">
            <v xml:space="preserve">Dirmaitė Austėja </v>
          </cell>
          <cell r="C284">
            <v>39470</v>
          </cell>
          <cell r="D284">
            <v>10.3</v>
          </cell>
          <cell r="E284">
            <v>39</v>
          </cell>
          <cell r="F284">
            <v>385</v>
          </cell>
          <cell r="G284">
            <v>51</v>
          </cell>
          <cell r="H284">
            <v>20.07</v>
          </cell>
          <cell r="I284">
            <v>24</v>
          </cell>
          <cell r="J284">
            <v>114</v>
          </cell>
        </row>
        <row r="285">
          <cell r="A285" t="str">
            <v xml:space="preserve">utenos </v>
          </cell>
          <cell r="B285" t="str">
            <v>Trumpaitė Rugilė</v>
          </cell>
          <cell r="C285">
            <v>39572</v>
          </cell>
          <cell r="D285">
            <v>9.76</v>
          </cell>
          <cell r="E285">
            <v>54</v>
          </cell>
          <cell r="F285">
            <v>374</v>
          </cell>
          <cell r="G285">
            <v>48</v>
          </cell>
          <cell r="H285">
            <v>29.63</v>
          </cell>
          <cell r="I285">
            <v>42</v>
          </cell>
          <cell r="J285">
            <v>144</v>
          </cell>
        </row>
        <row r="286">
          <cell r="A286" t="str">
            <v xml:space="preserve">utenos </v>
          </cell>
          <cell r="B286" t="str">
            <v>Žuronskaitė Urtė</v>
          </cell>
          <cell r="C286">
            <v>39554</v>
          </cell>
          <cell r="D286">
            <v>10.029999999999999</v>
          </cell>
          <cell r="E286">
            <v>46</v>
          </cell>
          <cell r="F286">
            <v>413</v>
          </cell>
          <cell r="G286">
            <v>61</v>
          </cell>
          <cell r="H286">
            <v>20.64</v>
          </cell>
          <cell r="I286">
            <v>25</v>
          </cell>
          <cell r="J286">
            <v>132</v>
          </cell>
        </row>
        <row r="287">
          <cell r="A287" t="str">
            <v xml:space="preserve">utenos </v>
          </cell>
          <cell r="B287" t="str">
            <v>Kvartūnaitė Ugnė</v>
          </cell>
          <cell r="C287">
            <v>39118</v>
          </cell>
          <cell r="D287">
            <v>10.029999999999999</v>
          </cell>
          <cell r="E287">
            <v>46</v>
          </cell>
          <cell r="F287">
            <v>413</v>
          </cell>
          <cell r="G287">
            <v>61</v>
          </cell>
          <cell r="H287">
            <v>25.74</v>
          </cell>
          <cell r="I287">
            <v>35</v>
          </cell>
          <cell r="J287">
            <v>142</v>
          </cell>
        </row>
        <row r="288">
          <cell r="A288" t="str">
            <v xml:space="preserve">utenos </v>
          </cell>
          <cell r="B288" t="str">
            <v>Daubaraitė Karolina</v>
          </cell>
          <cell r="C288">
            <v>39126</v>
          </cell>
          <cell r="D288">
            <v>9.7899999999999991</v>
          </cell>
          <cell r="E288">
            <v>54</v>
          </cell>
          <cell r="F288">
            <v>409</v>
          </cell>
          <cell r="G288">
            <v>59</v>
          </cell>
          <cell r="H288">
            <v>32.659999999999997</v>
          </cell>
          <cell r="I288">
            <v>48</v>
          </cell>
          <cell r="J288">
            <v>161</v>
          </cell>
        </row>
        <row r="296">
          <cell r="A296" t="str">
            <v>varėnos</v>
          </cell>
          <cell r="B296" t="str">
            <v>Alekšiūnaitė Reda</v>
          </cell>
          <cell r="C296">
            <v>39192</v>
          </cell>
          <cell r="D296">
            <v>9.84</v>
          </cell>
          <cell r="E296">
            <v>51</v>
          </cell>
          <cell r="F296">
            <v>435</v>
          </cell>
          <cell r="G296">
            <v>68</v>
          </cell>
          <cell r="H296">
            <v>14.93</v>
          </cell>
          <cell r="I296">
            <v>14</v>
          </cell>
          <cell r="J296">
            <v>133</v>
          </cell>
        </row>
        <row r="297">
          <cell r="A297" t="str">
            <v>varėnos</v>
          </cell>
          <cell r="B297" t="str">
            <v>Babarskytė Atėnė</v>
          </cell>
          <cell r="C297">
            <v>39411</v>
          </cell>
          <cell r="D297">
            <v>10.27</v>
          </cell>
          <cell r="E297">
            <v>41</v>
          </cell>
          <cell r="F297">
            <v>398</v>
          </cell>
          <cell r="G297">
            <v>56</v>
          </cell>
          <cell r="H297">
            <v>21.05</v>
          </cell>
          <cell r="I297">
            <v>26</v>
          </cell>
          <cell r="J297">
            <v>123</v>
          </cell>
        </row>
        <row r="298">
          <cell r="A298" t="str">
            <v>varėnos</v>
          </cell>
          <cell r="B298" t="str">
            <v>Grigaliūnaitė Kotryna</v>
          </cell>
          <cell r="C298">
            <v>39170</v>
          </cell>
          <cell r="D298">
            <v>10.029999999999999</v>
          </cell>
          <cell r="E298">
            <v>46</v>
          </cell>
          <cell r="F298">
            <v>413</v>
          </cell>
          <cell r="G298">
            <v>61</v>
          </cell>
          <cell r="H298">
            <v>24.27</v>
          </cell>
          <cell r="I298">
            <v>32</v>
          </cell>
          <cell r="J298">
            <v>139</v>
          </cell>
        </row>
        <row r="299">
          <cell r="A299" t="str">
            <v>varėnos</v>
          </cell>
          <cell r="B299" t="str">
            <v>Kučinskaitė Kamilė</v>
          </cell>
          <cell r="C299">
            <v>39365</v>
          </cell>
          <cell r="D299">
            <v>10.14</v>
          </cell>
          <cell r="E299">
            <v>43</v>
          </cell>
          <cell r="F299">
            <v>385</v>
          </cell>
          <cell r="G299">
            <v>51</v>
          </cell>
          <cell r="H299">
            <v>33.049999999999997</v>
          </cell>
          <cell r="I299">
            <v>49</v>
          </cell>
          <cell r="J299">
            <v>143</v>
          </cell>
        </row>
        <row r="300">
          <cell r="A300" t="str">
            <v>varėnos</v>
          </cell>
          <cell r="B300" t="str">
            <v>Baranauskaitė Eurita</v>
          </cell>
          <cell r="C300">
            <v>39178</v>
          </cell>
          <cell r="D300">
            <v>10.26</v>
          </cell>
          <cell r="E300">
            <v>41</v>
          </cell>
          <cell r="F300">
            <v>391</v>
          </cell>
          <cell r="G300">
            <v>53</v>
          </cell>
          <cell r="H300">
            <v>19.39</v>
          </cell>
          <cell r="I300">
            <v>23</v>
          </cell>
          <cell r="J300">
            <v>117</v>
          </cell>
        </row>
        <row r="307">
          <cell r="A307" t="str">
            <v>pakruojis</v>
          </cell>
          <cell r="B307" t="str">
            <v>Ruginytė Skaistė</v>
          </cell>
          <cell r="C307">
            <v>39083</v>
          </cell>
          <cell r="D307">
            <v>9.9600000000000009</v>
          </cell>
          <cell r="E307">
            <v>49</v>
          </cell>
          <cell r="F307">
            <v>403</v>
          </cell>
          <cell r="G307">
            <v>57</v>
          </cell>
          <cell r="H307">
            <v>26.71</v>
          </cell>
          <cell r="I307">
            <v>37</v>
          </cell>
          <cell r="J307">
            <v>143</v>
          </cell>
        </row>
        <row r="308">
          <cell r="A308" t="str">
            <v>pakruojis</v>
          </cell>
          <cell r="B308" t="str">
            <v>Klevinytė Evelina</v>
          </cell>
          <cell r="C308">
            <v>39083</v>
          </cell>
          <cell r="D308">
            <v>10.01</v>
          </cell>
          <cell r="E308">
            <v>46</v>
          </cell>
          <cell r="F308">
            <v>398</v>
          </cell>
          <cell r="G308">
            <v>56</v>
          </cell>
          <cell r="H308">
            <v>19.84</v>
          </cell>
          <cell r="I308">
            <v>24</v>
          </cell>
          <cell r="J308">
            <v>126</v>
          </cell>
        </row>
        <row r="309">
          <cell r="A309" t="str">
            <v>pakruojis</v>
          </cell>
          <cell r="B309" t="str">
            <v>Balčiūnaitė Agnė</v>
          </cell>
          <cell r="C309">
            <v>39083</v>
          </cell>
          <cell r="D309">
            <v>10.51</v>
          </cell>
          <cell r="E309">
            <v>34</v>
          </cell>
          <cell r="F309">
            <v>353</v>
          </cell>
          <cell r="G309">
            <v>41</v>
          </cell>
          <cell r="H309">
            <v>20.46</v>
          </cell>
          <cell r="I309">
            <v>25</v>
          </cell>
          <cell r="J309">
            <v>100</v>
          </cell>
        </row>
        <row r="310">
          <cell r="A310" t="str">
            <v>pakruojis</v>
          </cell>
          <cell r="B310" t="str">
            <v>Kondrotaitė Andrėja</v>
          </cell>
          <cell r="C310">
            <v>39083</v>
          </cell>
          <cell r="D310">
            <v>9.76</v>
          </cell>
          <cell r="E310">
            <v>54</v>
          </cell>
          <cell r="F310">
            <v>394</v>
          </cell>
          <cell r="G310">
            <v>54</v>
          </cell>
          <cell r="H310">
            <v>21.09</v>
          </cell>
          <cell r="I310">
            <v>26</v>
          </cell>
          <cell r="J310">
            <v>134</v>
          </cell>
        </row>
        <row r="311">
          <cell r="A311" t="str">
            <v>pakruojis</v>
          </cell>
          <cell r="B311" t="str">
            <v>Mitkaitė Gustė</v>
          </cell>
          <cell r="C311">
            <v>39083</v>
          </cell>
          <cell r="D311">
            <v>10.3</v>
          </cell>
          <cell r="E311">
            <v>39</v>
          </cell>
          <cell r="F311">
            <v>355</v>
          </cell>
          <cell r="G311">
            <v>41</v>
          </cell>
          <cell r="H311">
            <v>18.93</v>
          </cell>
          <cell r="I311">
            <v>22</v>
          </cell>
          <cell r="J311">
            <v>102</v>
          </cell>
        </row>
        <row r="318">
          <cell r="A318" t="str">
            <v>kupiškio</v>
          </cell>
          <cell r="B318" t="str">
            <v xml:space="preserve">Šiškovaitė Deimantė </v>
          </cell>
          <cell r="C318">
            <v>39083</v>
          </cell>
          <cell r="D318">
            <v>10.25</v>
          </cell>
          <cell r="E318">
            <v>41</v>
          </cell>
          <cell r="F318">
            <v>380</v>
          </cell>
          <cell r="G318">
            <v>50</v>
          </cell>
          <cell r="H318">
            <v>14.97</v>
          </cell>
          <cell r="I318">
            <v>14</v>
          </cell>
          <cell r="J318">
            <v>105</v>
          </cell>
        </row>
        <row r="319">
          <cell r="A319" t="str">
            <v>kupiškio</v>
          </cell>
          <cell r="B319" t="str">
            <v>Baronaitė Eirida</v>
          </cell>
          <cell r="C319">
            <v>39083</v>
          </cell>
          <cell r="D319">
            <v>10.44</v>
          </cell>
          <cell r="E319">
            <v>36</v>
          </cell>
          <cell r="F319">
            <v>371</v>
          </cell>
          <cell r="G319">
            <v>47</v>
          </cell>
          <cell r="H319">
            <v>19.3</v>
          </cell>
          <cell r="I319">
            <v>23</v>
          </cell>
          <cell r="J319">
            <v>106</v>
          </cell>
        </row>
        <row r="320">
          <cell r="A320" t="str">
            <v>kupiškio</v>
          </cell>
          <cell r="B320" t="str">
            <v>Šulnytė Ieva</v>
          </cell>
          <cell r="C320">
            <v>39083</v>
          </cell>
          <cell r="D320">
            <v>9.77</v>
          </cell>
          <cell r="E320">
            <v>54</v>
          </cell>
          <cell r="F320">
            <v>444</v>
          </cell>
          <cell r="G320">
            <v>71</v>
          </cell>
          <cell r="H320">
            <v>24.73</v>
          </cell>
          <cell r="I320">
            <v>33</v>
          </cell>
          <cell r="J320">
            <v>158</v>
          </cell>
        </row>
        <row r="321">
          <cell r="A321" t="str">
            <v>kupiškio</v>
          </cell>
          <cell r="B321" t="str">
            <v>Riaubaitė Emilija</v>
          </cell>
          <cell r="C321">
            <v>39448</v>
          </cell>
          <cell r="D321">
            <v>9.64</v>
          </cell>
          <cell r="E321">
            <v>57</v>
          </cell>
          <cell r="F321">
            <v>372</v>
          </cell>
          <cell r="G321">
            <v>47</v>
          </cell>
          <cell r="H321">
            <v>27</v>
          </cell>
          <cell r="I321">
            <v>37</v>
          </cell>
          <cell r="J321">
            <v>141</v>
          </cell>
        </row>
        <row r="322">
          <cell r="A322" t="str">
            <v>kupiškio</v>
          </cell>
          <cell r="B322" t="str">
            <v>Maziliauskaitė Ūla</v>
          </cell>
          <cell r="C322">
            <v>39448</v>
          </cell>
          <cell r="D322">
            <v>10.06</v>
          </cell>
          <cell r="E322">
            <v>46</v>
          </cell>
          <cell r="F322">
            <v>415</v>
          </cell>
          <cell r="G322">
            <v>61</v>
          </cell>
          <cell r="H322">
            <v>18.86</v>
          </cell>
          <cell r="I322">
            <v>21</v>
          </cell>
          <cell r="J322">
            <v>128</v>
          </cell>
        </row>
        <row r="329">
          <cell r="A329" t="str">
            <v>panevėžio</v>
          </cell>
          <cell r="B329" t="str">
            <v>Bačianskaitė Kamilė</v>
          </cell>
          <cell r="C329">
            <v>39261</v>
          </cell>
          <cell r="D329">
            <v>10.29</v>
          </cell>
          <cell r="E329">
            <v>41</v>
          </cell>
          <cell r="F329">
            <v>414</v>
          </cell>
          <cell r="G329">
            <v>61</v>
          </cell>
          <cell r="H329">
            <v>19.600000000000001</v>
          </cell>
          <cell r="I329">
            <v>24</v>
          </cell>
          <cell r="J329">
            <v>126</v>
          </cell>
        </row>
        <row r="330">
          <cell r="A330" t="str">
            <v>panevėžio</v>
          </cell>
          <cell r="B330" t="str">
            <v>Visbarkaitė Melita</v>
          </cell>
          <cell r="C330">
            <v>39111</v>
          </cell>
          <cell r="D330">
            <v>9.99</v>
          </cell>
          <cell r="E330">
            <v>49</v>
          </cell>
          <cell r="F330">
            <v>437</v>
          </cell>
          <cell r="G330">
            <v>69</v>
          </cell>
          <cell r="H330">
            <v>24.24</v>
          </cell>
          <cell r="I330">
            <v>32</v>
          </cell>
          <cell r="J330">
            <v>150</v>
          </cell>
        </row>
        <row r="331">
          <cell r="A331" t="str">
            <v>panevėžio</v>
          </cell>
          <cell r="B331" t="str">
            <v>Gaurytė Augustė</v>
          </cell>
          <cell r="C331">
            <v>39350</v>
          </cell>
          <cell r="D331">
            <v>9.91</v>
          </cell>
          <cell r="E331">
            <v>49</v>
          </cell>
          <cell r="F331">
            <v>432</v>
          </cell>
          <cell r="G331">
            <v>67</v>
          </cell>
          <cell r="H331">
            <v>17.57</v>
          </cell>
          <cell r="I331">
            <v>19</v>
          </cell>
          <cell r="J331">
            <v>135</v>
          </cell>
        </row>
        <row r="332">
          <cell r="A332" t="str">
            <v>panevėžio</v>
          </cell>
          <cell r="B332" t="str">
            <v>Melnikavičiūtė Lėja</v>
          </cell>
          <cell r="C332">
            <v>39161</v>
          </cell>
          <cell r="D332">
            <v>9.75</v>
          </cell>
          <cell r="E332">
            <v>54</v>
          </cell>
          <cell r="F332">
            <v>450</v>
          </cell>
          <cell r="G332">
            <v>73</v>
          </cell>
          <cell r="H332">
            <v>29.02</v>
          </cell>
          <cell r="I332">
            <v>41</v>
          </cell>
          <cell r="J332">
            <v>168</v>
          </cell>
        </row>
        <row r="333">
          <cell r="A333" t="str">
            <v>panevėžio</v>
          </cell>
          <cell r="B333" t="str">
            <v>Bajoriūnaitė Vesta</v>
          </cell>
          <cell r="C333">
            <v>39450</v>
          </cell>
          <cell r="D333">
            <v>9.93</v>
          </cell>
          <cell r="E333">
            <v>49</v>
          </cell>
          <cell r="F333">
            <v>397</v>
          </cell>
          <cell r="G333">
            <v>55</v>
          </cell>
          <cell r="H333">
            <v>28.89</v>
          </cell>
          <cell r="I333">
            <v>41</v>
          </cell>
          <cell r="J333">
            <v>145</v>
          </cell>
        </row>
        <row r="341">
          <cell r="A341" t="str">
            <v>tauragės</v>
          </cell>
          <cell r="B341" t="str">
            <v>Nievaitė Gabija</v>
          </cell>
          <cell r="C341">
            <v>39083</v>
          </cell>
          <cell r="D341">
            <v>9.8000000000000007</v>
          </cell>
          <cell r="E341">
            <v>51</v>
          </cell>
          <cell r="F341">
            <v>426</v>
          </cell>
          <cell r="G341">
            <v>65</v>
          </cell>
          <cell r="H341">
            <v>25.98</v>
          </cell>
          <cell r="I341">
            <v>35</v>
          </cell>
          <cell r="J341">
            <v>151</v>
          </cell>
        </row>
        <row r="342">
          <cell r="A342" t="str">
            <v>tauragės</v>
          </cell>
          <cell r="B342" t="str">
            <v>Vilimaitė Jomantė</v>
          </cell>
          <cell r="C342">
            <v>39448</v>
          </cell>
          <cell r="D342">
            <v>10.01</v>
          </cell>
          <cell r="E342">
            <v>46</v>
          </cell>
          <cell r="F342">
            <v>403</v>
          </cell>
          <cell r="G342">
            <v>57</v>
          </cell>
          <cell r="H342">
            <v>30.63</v>
          </cell>
          <cell r="I342">
            <v>44</v>
          </cell>
          <cell r="J342">
            <v>147</v>
          </cell>
        </row>
        <row r="343">
          <cell r="A343" t="str">
            <v>tauragės</v>
          </cell>
          <cell r="B343" t="str">
            <v>Saulevičiūtė Eimantė</v>
          </cell>
          <cell r="C343">
            <v>39083</v>
          </cell>
          <cell r="D343">
            <v>10.199999999999999</v>
          </cell>
          <cell r="E343">
            <v>41</v>
          </cell>
          <cell r="F343">
            <v>420</v>
          </cell>
          <cell r="G343">
            <v>63</v>
          </cell>
          <cell r="H343">
            <v>26.67</v>
          </cell>
          <cell r="I343">
            <v>37</v>
          </cell>
          <cell r="J343">
            <v>141</v>
          </cell>
        </row>
        <row r="344">
          <cell r="A344" t="str">
            <v>tauragės</v>
          </cell>
          <cell r="B344" t="str">
            <v>Laugalytė Milana</v>
          </cell>
          <cell r="C344">
            <v>39448</v>
          </cell>
          <cell r="D344">
            <v>10.039999999999999</v>
          </cell>
          <cell r="E344">
            <v>46</v>
          </cell>
          <cell r="F344">
            <v>408</v>
          </cell>
          <cell r="G344">
            <v>59</v>
          </cell>
          <cell r="H344">
            <v>17.420000000000002</v>
          </cell>
          <cell r="I344">
            <v>19</v>
          </cell>
          <cell r="J344">
            <v>124</v>
          </cell>
        </row>
        <row r="345">
          <cell r="A345" t="str">
            <v>tauragės</v>
          </cell>
          <cell r="B345" t="str">
            <v>Kiršininkaitė Guoda</v>
          </cell>
          <cell r="C345">
            <v>39083</v>
          </cell>
          <cell r="D345">
            <v>10.210000000000001</v>
          </cell>
          <cell r="E345">
            <v>41</v>
          </cell>
          <cell r="F345">
            <v>344</v>
          </cell>
          <cell r="G345">
            <v>38</v>
          </cell>
          <cell r="H345">
            <v>17.940000000000001</v>
          </cell>
          <cell r="I345">
            <v>20</v>
          </cell>
          <cell r="J345">
            <v>99</v>
          </cell>
        </row>
        <row r="353">
          <cell r="A353" t="str">
            <v>jonavos</v>
          </cell>
          <cell r="B353" t="str">
            <v>Auksutytė Gerda</v>
          </cell>
          <cell r="C353">
            <v>39814</v>
          </cell>
          <cell r="D353">
            <v>9.91</v>
          </cell>
          <cell r="E353">
            <v>49</v>
          </cell>
          <cell r="F353">
            <v>446</v>
          </cell>
          <cell r="G353">
            <v>72</v>
          </cell>
          <cell r="H353">
            <v>22.98</v>
          </cell>
          <cell r="I353">
            <v>29</v>
          </cell>
          <cell r="J353">
            <v>150</v>
          </cell>
        </row>
        <row r="354">
          <cell r="A354" t="str">
            <v>jonavos</v>
          </cell>
          <cell r="B354" t="str">
            <v>Radžabovaitė Guoda</v>
          </cell>
          <cell r="C354">
            <v>39448</v>
          </cell>
          <cell r="D354">
            <v>9.9600000000000009</v>
          </cell>
          <cell r="E354">
            <v>49</v>
          </cell>
          <cell r="F354">
            <v>400</v>
          </cell>
          <cell r="G354">
            <v>56</v>
          </cell>
          <cell r="H354">
            <v>18.98</v>
          </cell>
          <cell r="I354">
            <v>22</v>
          </cell>
          <cell r="J354">
            <v>127</v>
          </cell>
        </row>
        <row r="355">
          <cell r="A355" t="str">
            <v>jonavos</v>
          </cell>
          <cell r="B355" t="str">
            <v>Topovaitė Gabija</v>
          </cell>
          <cell r="C355">
            <v>39083</v>
          </cell>
          <cell r="D355">
            <v>9.82</v>
          </cell>
          <cell r="E355">
            <v>51</v>
          </cell>
          <cell r="F355">
            <v>405</v>
          </cell>
          <cell r="G355">
            <v>58</v>
          </cell>
          <cell r="H355">
            <v>14.12</v>
          </cell>
          <cell r="I355">
            <v>12</v>
          </cell>
          <cell r="J355">
            <v>121</v>
          </cell>
        </row>
        <row r="356">
          <cell r="A356" t="str">
            <v>jonavos</v>
          </cell>
          <cell r="B356" t="str">
            <v>Datkevičiūtė Kamilė</v>
          </cell>
          <cell r="C356">
            <v>39083</v>
          </cell>
          <cell r="D356">
            <v>10.27</v>
          </cell>
          <cell r="E356">
            <v>41</v>
          </cell>
          <cell r="F356">
            <v>401</v>
          </cell>
          <cell r="G356">
            <v>57</v>
          </cell>
          <cell r="H356">
            <v>13.58</v>
          </cell>
          <cell r="I356">
            <v>11</v>
          </cell>
          <cell r="J356">
            <v>109</v>
          </cell>
        </row>
        <row r="369">
          <cell r="G369" t="str">
            <v>J.Kirilovienė</v>
          </cell>
        </row>
        <row r="372">
          <cell r="G372" t="str">
            <v>I.Maigienė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  <sheetName val="60 m"/>
      <sheetName val="tolis"/>
      <sheetName val="kamuoliukas"/>
    </sheetNames>
    <sheetDataSet>
      <sheetData sheetId="0" refreshError="1"/>
      <sheetData sheetId="1">
        <row r="1">
          <cell r="B1" t="str">
            <v>2017-2018 m.m. Lietuvos mokyklų žaidynių lengvosios atletikos trikovės finalinės varžybos</v>
          </cell>
        </row>
        <row r="3">
          <cell r="B3" t="str">
            <v>Utena, 2018-05-11</v>
          </cell>
          <cell r="I3" t="str">
            <v>Berniukai</v>
          </cell>
        </row>
        <row r="5">
          <cell r="B5" t="str">
            <v>Varėnos "Ryto" progimnazija</v>
          </cell>
          <cell r="J5">
            <v>495</v>
          </cell>
        </row>
        <row r="9">
          <cell r="A9" t="str">
            <v>varėnos</v>
          </cell>
          <cell r="B9" t="str">
            <v>Antropikas Nojus</v>
          </cell>
          <cell r="C9">
            <v>39409</v>
          </cell>
          <cell r="D9">
            <v>9.52</v>
          </cell>
          <cell r="E9">
            <v>38</v>
          </cell>
          <cell r="F9">
            <v>439</v>
          </cell>
          <cell r="G9">
            <v>42</v>
          </cell>
          <cell r="H9">
            <v>37.19</v>
          </cell>
          <cell r="I9">
            <v>38</v>
          </cell>
        </row>
        <row r="10">
          <cell r="A10" t="str">
            <v>varėnos</v>
          </cell>
          <cell r="B10" t="str">
            <v>Bučinskas Joris</v>
          </cell>
          <cell r="C10">
            <v>39175</v>
          </cell>
          <cell r="D10">
            <v>9.8699999999999992</v>
          </cell>
          <cell r="E10">
            <v>31</v>
          </cell>
          <cell r="F10">
            <v>428</v>
          </cell>
          <cell r="G10">
            <v>38</v>
          </cell>
          <cell r="H10">
            <v>33.619999999999997</v>
          </cell>
          <cell r="I10">
            <v>33</v>
          </cell>
          <cell r="J10">
            <v>102</v>
          </cell>
        </row>
        <row r="11">
          <cell r="A11" t="str">
            <v>varėnos</v>
          </cell>
          <cell r="B11" t="str">
            <v>Kneziauskas Klaudijus</v>
          </cell>
          <cell r="C11">
            <v>39092</v>
          </cell>
          <cell r="D11">
            <v>9.85</v>
          </cell>
          <cell r="E11">
            <v>31</v>
          </cell>
          <cell r="F11">
            <v>430</v>
          </cell>
          <cell r="G11">
            <v>39</v>
          </cell>
          <cell r="H11">
            <v>37.299999999999997</v>
          </cell>
          <cell r="I11">
            <v>38</v>
          </cell>
          <cell r="J11">
            <v>108</v>
          </cell>
        </row>
        <row r="12">
          <cell r="A12" t="str">
            <v>varėnos</v>
          </cell>
          <cell r="B12" t="str">
            <v>Narijauskas Arnas</v>
          </cell>
          <cell r="C12">
            <v>39351</v>
          </cell>
          <cell r="D12">
            <v>9.61</v>
          </cell>
          <cell r="E12">
            <v>36</v>
          </cell>
          <cell r="F12">
            <v>482</v>
          </cell>
          <cell r="G12">
            <v>56</v>
          </cell>
          <cell r="H12">
            <v>41.3</v>
          </cell>
          <cell r="I12">
            <v>44</v>
          </cell>
          <cell r="J12">
            <v>136</v>
          </cell>
        </row>
        <row r="13">
          <cell r="A13" t="str">
            <v>varėnos</v>
          </cell>
          <cell r="B13" t="str">
            <v>Pačkauskas Arijus</v>
          </cell>
          <cell r="C13">
            <v>39120</v>
          </cell>
          <cell r="D13">
            <v>9.74</v>
          </cell>
          <cell r="E13">
            <v>34</v>
          </cell>
          <cell r="F13">
            <v>482</v>
          </cell>
          <cell r="G13">
            <v>56</v>
          </cell>
          <cell r="H13">
            <v>40.4</v>
          </cell>
          <cell r="I13">
            <v>43</v>
          </cell>
          <cell r="J13">
            <v>133</v>
          </cell>
        </row>
        <row r="17">
          <cell r="B17" t="str">
            <v>Molėtų pradinė mokykla</v>
          </cell>
          <cell r="J17">
            <v>404</v>
          </cell>
        </row>
        <row r="21">
          <cell r="A21" t="str">
            <v>molėtai</v>
          </cell>
          <cell r="B21" t="str">
            <v>Grigaravičius Ugnius</v>
          </cell>
          <cell r="C21">
            <v>39694</v>
          </cell>
          <cell r="D21">
            <v>9.94</v>
          </cell>
          <cell r="E21">
            <v>29</v>
          </cell>
          <cell r="F21">
            <v>435</v>
          </cell>
          <cell r="G21">
            <v>40</v>
          </cell>
          <cell r="H21">
            <v>32.299999999999997</v>
          </cell>
          <cell r="I21">
            <v>31</v>
          </cell>
          <cell r="J21">
            <v>100</v>
          </cell>
        </row>
        <row r="22">
          <cell r="A22" t="str">
            <v>molėtai</v>
          </cell>
          <cell r="B22" t="str">
            <v>Putna Erikas</v>
          </cell>
          <cell r="C22">
            <v>39513</v>
          </cell>
          <cell r="D22">
            <v>9.6300000000000008</v>
          </cell>
          <cell r="E22">
            <v>36</v>
          </cell>
          <cell r="F22">
            <v>430</v>
          </cell>
          <cell r="G22">
            <v>39</v>
          </cell>
          <cell r="H22">
            <v>31.55</v>
          </cell>
          <cell r="I22">
            <v>30</v>
          </cell>
          <cell r="J22">
            <v>105</v>
          </cell>
        </row>
        <row r="23">
          <cell r="A23" t="str">
            <v>molėtai</v>
          </cell>
          <cell r="B23" t="str">
            <v>Miškinis Lukas</v>
          </cell>
          <cell r="C23">
            <v>39635</v>
          </cell>
          <cell r="D23">
            <v>10.3</v>
          </cell>
          <cell r="E23">
            <v>21</v>
          </cell>
          <cell r="F23">
            <v>372</v>
          </cell>
          <cell r="G23">
            <v>19</v>
          </cell>
          <cell r="H23">
            <v>32.33</v>
          </cell>
          <cell r="I23">
            <v>31</v>
          </cell>
          <cell r="J23">
            <v>71</v>
          </cell>
        </row>
        <row r="24">
          <cell r="A24" t="str">
            <v>molėtai</v>
          </cell>
          <cell r="B24" t="str">
            <v>Rudėnas Rokas</v>
          </cell>
          <cell r="C24">
            <v>39314</v>
          </cell>
          <cell r="D24">
            <v>9.8000000000000007</v>
          </cell>
          <cell r="E24">
            <v>31</v>
          </cell>
          <cell r="F24">
            <v>434</v>
          </cell>
          <cell r="G24">
            <v>40</v>
          </cell>
          <cell r="H24">
            <v>28.13</v>
          </cell>
          <cell r="I24">
            <v>26</v>
          </cell>
          <cell r="J24">
            <v>97</v>
          </cell>
        </row>
        <row r="25">
          <cell r="A25" t="str">
            <v>molėtai</v>
          </cell>
          <cell r="B25" t="str">
            <v>Kanapeckas Kajus</v>
          </cell>
          <cell r="C25">
            <v>39191</v>
          </cell>
          <cell r="D25">
            <v>9.83</v>
          </cell>
          <cell r="E25">
            <v>31</v>
          </cell>
          <cell r="F25">
            <v>435</v>
          </cell>
          <cell r="G25">
            <v>40</v>
          </cell>
          <cell r="H25">
            <v>32.659999999999997</v>
          </cell>
          <cell r="I25">
            <v>31</v>
          </cell>
          <cell r="J25">
            <v>102</v>
          </cell>
        </row>
        <row r="42">
          <cell r="B42" t="str">
            <v>Alytaus Dzūkijos pagrindinė mokykla</v>
          </cell>
          <cell r="J42">
            <v>461</v>
          </cell>
        </row>
        <row r="46">
          <cell r="A46" t="str">
            <v>alytaus</v>
          </cell>
          <cell r="B46" t="str">
            <v>Mikna Nojus</v>
          </cell>
          <cell r="C46">
            <v>39309</v>
          </cell>
          <cell r="D46">
            <v>9.89</v>
          </cell>
          <cell r="E46">
            <v>31</v>
          </cell>
          <cell r="F46">
            <v>478</v>
          </cell>
          <cell r="G46">
            <v>55</v>
          </cell>
          <cell r="H46">
            <v>22.36</v>
          </cell>
          <cell r="I46">
            <v>17</v>
          </cell>
          <cell r="J46">
            <v>103</v>
          </cell>
        </row>
        <row r="47">
          <cell r="A47" t="str">
            <v>alytaus</v>
          </cell>
          <cell r="B47" t="str">
            <v>Vaičiulis Nojus</v>
          </cell>
          <cell r="C47">
            <v>39369</v>
          </cell>
          <cell r="D47">
            <v>9.57</v>
          </cell>
          <cell r="E47">
            <v>38</v>
          </cell>
          <cell r="F47">
            <v>444</v>
          </cell>
          <cell r="G47">
            <v>43</v>
          </cell>
          <cell r="H47">
            <v>46</v>
          </cell>
          <cell r="I47">
            <v>51</v>
          </cell>
          <cell r="J47">
            <v>132</v>
          </cell>
        </row>
        <row r="48">
          <cell r="A48" t="str">
            <v>alytaus</v>
          </cell>
          <cell r="B48" t="str">
            <v>Lusas Nedas</v>
          </cell>
          <cell r="C48">
            <v>39098</v>
          </cell>
          <cell r="D48">
            <v>9.69</v>
          </cell>
          <cell r="E48">
            <v>36</v>
          </cell>
          <cell r="F48">
            <v>371</v>
          </cell>
          <cell r="G48">
            <v>19</v>
          </cell>
          <cell r="H48">
            <v>20.96</v>
          </cell>
          <cell r="I48">
            <v>14</v>
          </cell>
          <cell r="J48">
            <v>69</v>
          </cell>
        </row>
        <row r="49">
          <cell r="A49" t="str">
            <v>alytaus</v>
          </cell>
          <cell r="B49" t="str">
            <v>Gutauskas Lukas</v>
          </cell>
          <cell r="C49">
            <v>39136</v>
          </cell>
          <cell r="D49">
            <v>10.84</v>
          </cell>
          <cell r="E49">
            <v>12</v>
          </cell>
          <cell r="F49">
            <v>474</v>
          </cell>
          <cell r="G49">
            <v>53</v>
          </cell>
          <cell r="H49">
            <v>28.23</v>
          </cell>
          <cell r="I49">
            <v>26</v>
          </cell>
          <cell r="J49">
            <v>91</v>
          </cell>
        </row>
        <row r="50">
          <cell r="A50" t="str">
            <v>alytaus</v>
          </cell>
          <cell r="B50" t="str">
            <v>Klemanskas Arninas</v>
          </cell>
          <cell r="C50">
            <v>39296</v>
          </cell>
          <cell r="D50">
            <v>9.57</v>
          </cell>
          <cell r="E50">
            <v>38</v>
          </cell>
          <cell r="F50">
            <v>464</v>
          </cell>
          <cell r="G50">
            <v>50</v>
          </cell>
          <cell r="H50">
            <v>43.36</v>
          </cell>
          <cell r="I50">
            <v>47</v>
          </cell>
          <cell r="J50">
            <v>135</v>
          </cell>
        </row>
        <row r="54">
          <cell r="B54" t="str">
            <v>Rokiškio Senamiesčio progimnazija</v>
          </cell>
          <cell r="J54">
            <v>566</v>
          </cell>
        </row>
        <row r="58">
          <cell r="A58" t="str">
            <v>rokiškio</v>
          </cell>
          <cell r="B58" t="str">
            <v>Roščinas Lukas</v>
          </cell>
          <cell r="C58">
            <v>39376</v>
          </cell>
          <cell r="D58">
            <v>9.6199999999999992</v>
          </cell>
          <cell r="E58">
            <v>36</v>
          </cell>
          <cell r="F58">
            <v>459</v>
          </cell>
          <cell r="G58">
            <v>48</v>
          </cell>
          <cell r="H58">
            <v>42.49</v>
          </cell>
          <cell r="I58">
            <v>46</v>
          </cell>
          <cell r="J58">
            <v>130</v>
          </cell>
        </row>
        <row r="59">
          <cell r="A59" t="str">
            <v>rokiškio</v>
          </cell>
          <cell r="B59" t="str">
            <v>Zizas Karolis</v>
          </cell>
          <cell r="C59">
            <v>39086</v>
          </cell>
          <cell r="D59">
            <v>9.48</v>
          </cell>
          <cell r="E59">
            <v>41</v>
          </cell>
          <cell r="F59">
            <v>514</v>
          </cell>
          <cell r="G59">
            <v>67</v>
          </cell>
          <cell r="H59">
            <v>55.03</v>
          </cell>
          <cell r="I59">
            <v>65</v>
          </cell>
          <cell r="J59">
            <v>173</v>
          </cell>
        </row>
        <row r="60">
          <cell r="A60" t="str">
            <v>rokiškio</v>
          </cell>
          <cell r="B60" t="str">
            <v>Šileika Nojus</v>
          </cell>
          <cell r="C60">
            <v>39162</v>
          </cell>
          <cell r="D60">
            <v>9.73</v>
          </cell>
          <cell r="E60">
            <v>34</v>
          </cell>
          <cell r="F60">
            <v>458</v>
          </cell>
          <cell r="G60">
            <v>48</v>
          </cell>
          <cell r="H60">
            <v>50.8</v>
          </cell>
          <cell r="I60">
            <v>57</v>
          </cell>
          <cell r="J60">
            <v>139</v>
          </cell>
        </row>
        <row r="61">
          <cell r="A61" t="str">
            <v>rokiškio</v>
          </cell>
          <cell r="B61" t="str">
            <v>Juozėnas Donatas</v>
          </cell>
          <cell r="C61">
            <v>39558</v>
          </cell>
          <cell r="D61">
            <v>9.75</v>
          </cell>
          <cell r="E61">
            <v>34</v>
          </cell>
          <cell r="F61">
            <v>472</v>
          </cell>
          <cell r="G61">
            <v>53</v>
          </cell>
          <cell r="H61">
            <v>31.5</v>
          </cell>
          <cell r="I61">
            <v>30</v>
          </cell>
          <cell r="J61">
            <v>117</v>
          </cell>
        </row>
        <row r="62">
          <cell r="A62" t="str">
            <v>rokiškio</v>
          </cell>
          <cell r="B62" t="str">
            <v>Kvedaravičius Ignas</v>
          </cell>
          <cell r="C62">
            <v>39360</v>
          </cell>
          <cell r="D62">
            <v>9.6199999999999992</v>
          </cell>
          <cell r="E62">
            <v>36</v>
          </cell>
          <cell r="F62">
            <v>465</v>
          </cell>
          <cell r="G62">
            <v>50</v>
          </cell>
          <cell r="H62">
            <v>37.49</v>
          </cell>
          <cell r="I62">
            <v>38</v>
          </cell>
          <cell r="J62">
            <v>124</v>
          </cell>
        </row>
        <row r="77">
          <cell r="B77" t="str">
            <v>Joniškio Mato Slančiausko progimnazija</v>
          </cell>
          <cell r="J77">
            <v>435</v>
          </cell>
        </row>
        <row r="81">
          <cell r="A81" t="str">
            <v>joniškio</v>
          </cell>
          <cell r="B81" t="str">
            <v>Černeckas Simas</v>
          </cell>
          <cell r="C81">
            <v>39102</v>
          </cell>
          <cell r="D81">
            <v>9.83</v>
          </cell>
          <cell r="E81">
            <v>31</v>
          </cell>
          <cell r="F81">
            <v>417</v>
          </cell>
          <cell r="G81">
            <v>34</v>
          </cell>
          <cell r="H81">
            <v>31.45</v>
          </cell>
          <cell r="I81">
            <v>30</v>
          </cell>
          <cell r="J81">
            <v>95</v>
          </cell>
        </row>
        <row r="82">
          <cell r="A82" t="str">
            <v>joniškio</v>
          </cell>
          <cell r="B82" t="str">
            <v>Grinkevičius Gabrielius</v>
          </cell>
          <cell r="C82">
            <v>39392</v>
          </cell>
          <cell r="D82">
            <v>9.52</v>
          </cell>
          <cell r="E82">
            <v>38</v>
          </cell>
          <cell r="F82">
            <v>453</v>
          </cell>
          <cell r="G82">
            <v>46</v>
          </cell>
          <cell r="H82">
            <v>29.7</v>
          </cell>
          <cell r="I82">
            <v>27</v>
          </cell>
          <cell r="J82">
            <v>111</v>
          </cell>
        </row>
        <row r="83">
          <cell r="A83" t="str">
            <v>joniškio</v>
          </cell>
          <cell r="B83" t="str">
            <v xml:space="preserve">Lapeika Emilijus </v>
          </cell>
          <cell r="C83">
            <v>39216</v>
          </cell>
          <cell r="D83">
            <v>9.58</v>
          </cell>
          <cell r="E83">
            <v>38</v>
          </cell>
          <cell r="F83">
            <v>471</v>
          </cell>
          <cell r="G83">
            <v>52</v>
          </cell>
          <cell r="H83">
            <v>30.75</v>
          </cell>
          <cell r="I83">
            <v>28</v>
          </cell>
          <cell r="J83">
            <v>118</v>
          </cell>
        </row>
        <row r="84">
          <cell r="A84" t="str">
            <v>joniškio</v>
          </cell>
          <cell r="B84" t="str">
            <v>Strelkauskas Gustas</v>
          </cell>
          <cell r="C84">
            <v>39438</v>
          </cell>
          <cell r="D84">
            <v>9.91</v>
          </cell>
          <cell r="E84">
            <v>29</v>
          </cell>
          <cell r="F84">
            <v>437</v>
          </cell>
          <cell r="G84">
            <v>41</v>
          </cell>
          <cell r="H84">
            <v>39.200000000000003</v>
          </cell>
          <cell r="I84">
            <v>41</v>
          </cell>
          <cell r="J84">
            <v>111</v>
          </cell>
        </row>
        <row r="88">
          <cell r="B88" t="str">
            <v>Panevėžio "Šaltinio" progimnazija</v>
          </cell>
          <cell r="J88">
            <v>441</v>
          </cell>
        </row>
        <row r="92">
          <cell r="A92" t="str">
            <v>panevėžio</v>
          </cell>
          <cell r="B92" t="str">
            <v>Lukoševičius Ignas</v>
          </cell>
          <cell r="C92">
            <v>39083</v>
          </cell>
          <cell r="D92">
            <v>9.34</v>
          </cell>
          <cell r="E92">
            <v>44</v>
          </cell>
          <cell r="F92">
            <v>495</v>
          </cell>
          <cell r="G92">
            <v>60</v>
          </cell>
          <cell r="H92">
            <v>39.65</v>
          </cell>
          <cell r="I92">
            <v>41</v>
          </cell>
          <cell r="J92">
            <v>145</v>
          </cell>
        </row>
        <row r="93">
          <cell r="A93" t="str">
            <v>panevėžio</v>
          </cell>
          <cell r="B93" t="str">
            <v>Augustinavičius Arnas</v>
          </cell>
          <cell r="C93">
            <v>39083</v>
          </cell>
          <cell r="D93">
            <v>9.99</v>
          </cell>
          <cell r="E93">
            <v>29</v>
          </cell>
          <cell r="F93">
            <v>455</v>
          </cell>
          <cell r="G93">
            <v>47</v>
          </cell>
          <cell r="H93">
            <v>29.6</v>
          </cell>
          <cell r="I93">
            <v>27</v>
          </cell>
          <cell r="J93">
            <v>103</v>
          </cell>
        </row>
        <row r="94">
          <cell r="A94" t="str">
            <v>panevėžio</v>
          </cell>
          <cell r="B94" t="str">
            <v>Kuodis Karolis</v>
          </cell>
          <cell r="C94">
            <v>39448</v>
          </cell>
          <cell r="D94">
            <v>9.56</v>
          </cell>
          <cell r="E94">
            <v>38</v>
          </cell>
          <cell r="F94">
            <v>439</v>
          </cell>
          <cell r="G94">
            <v>42</v>
          </cell>
          <cell r="H94">
            <v>28.68</v>
          </cell>
          <cell r="I94">
            <v>26</v>
          </cell>
          <cell r="J94">
            <v>106</v>
          </cell>
        </row>
        <row r="95">
          <cell r="A95" t="str">
            <v>panevėžio</v>
          </cell>
          <cell r="B95" t="str">
            <v>Mašalas Jokūbas</v>
          </cell>
          <cell r="C95">
            <v>39448</v>
          </cell>
          <cell r="D95">
            <v>9.6199999999999992</v>
          </cell>
          <cell r="E95">
            <v>36</v>
          </cell>
          <cell r="F95">
            <v>374</v>
          </cell>
          <cell r="G95">
            <v>20</v>
          </cell>
          <cell r="H95">
            <v>25.9</v>
          </cell>
          <cell r="I95">
            <v>21</v>
          </cell>
          <cell r="J95">
            <v>77</v>
          </cell>
        </row>
        <row r="96">
          <cell r="A96" t="str">
            <v>panevėžio</v>
          </cell>
          <cell r="B96" t="str">
            <v>Janušas Oskaras</v>
          </cell>
          <cell r="C96">
            <v>39083</v>
          </cell>
          <cell r="D96">
            <v>9.9600000000000009</v>
          </cell>
          <cell r="E96">
            <v>29</v>
          </cell>
          <cell r="F96">
            <v>407</v>
          </cell>
          <cell r="G96">
            <v>31</v>
          </cell>
          <cell r="H96">
            <v>29.64</v>
          </cell>
          <cell r="I96">
            <v>27</v>
          </cell>
          <cell r="J96">
            <v>87</v>
          </cell>
        </row>
        <row r="100">
          <cell r="B100" t="str">
            <v>Klaipėdos r. Dovilų pagrindinė mokykla</v>
          </cell>
          <cell r="J100">
            <v>403</v>
          </cell>
        </row>
        <row r="104">
          <cell r="A104" t="str">
            <v>klaipėdos r.</v>
          </cell>
          <cell r="B104" t="str">
            <v>Petrauskas Salvijus</v>
          </cell>
          <cell r="C104">
            <v>39318</v>
          </cell>
          <cell r="D104">
            <v>9.9700000000000006</v>
          </cell>
          <cell r="E104">
            <v>29</v>
          </cell>
          <cell r="F104">
            <v>445</v>
          </cell>
          <cell r="G104">
            <v>44</v>
          </cell>
          <cell r="H104">
            <v>33.89</v>
          </cell>
          <cell r="I104">
            <v>33</v>
          </cell>
          <cell r="J104">
            <v>106</v>
          </cell>
        </row>
        <row r="105">
          <cell r="A105" t="str">
            <v>klaipėdos r.</v>
          </cell>
          <cell r="B105" t="str">
            <v>Banskis Tomas</v>
          </cell>
          <cell r="C105">
            <v>39449</v>
          </cell>
          <cell r="D105">
            <v>9.6300000000000008</v>
          </cell>
          <cell r="E105">
            <v>36</v>
          </cell>
          <cell r="F105">
            <v>470</v>
          </cell>
          <cell r="G105">
            <v>52</v>
          </cell>
          <cell r="H105">
            <v>36.43</v>
          </cell>
          <cell r="I105">
            <v>37</v>
          </cell>
          <cell r="J105">
            <v>125</v>
          </cell>
        </row>
        <row r="106">
          <cell r="A106" t="str">
            <v>klaipėdos r.</v>
          </cell>
          <cell r="B106" t="str">
            <v>Žvaigždinas Matas</v>
          </cell>
          <cell r="C106">
            <v>39482</v>
          </cell>
          <cell r="D106">
            <v>9.91</v>
          </cell>
          <cell r="E106">
            <v>29</v>
          </cell>
          <cell r="F106">
            <v>423</v>
          </cell>
          <cell r="G106">
            <v>36</v>
          </cell>
          <cell r="H106">
            <v>27.75</v>
          </cell>
          <cell r="I106">
            <v>24</v>
          </cell>
          <cell r="J106">
            <v>89</v>
          </cell>
        </row>
        <row r="107">
          <cell r="A107" t="str">
            <v>klaipėdos r.</v>
          </cell>
          <cell r="B107" t="str">
            <v>Misevičius Aurimas</v>
          </cell>
          <cell r="C107">
            <v>39770</v>
          </cell>
          <cell r="D107">
            <v>9.93</v>
          </cell>
          <cell r="E107">
            <v>29</v>
          </cell>
          <cell r="F107">
            <v>404</v>
          </cell>
          <cell r="G107">
            <v>30</v>
          </cell>
          <cell r="H107">
            <v>22.39</v>
          </cell>
          <cell r="I107">
            <v>17</v>
          </cell>
          <cell r="J107">
            <v>76</v>
          </cell>
        </row>
        <row r="108">
          <cell r="A108" t="str">
            <v>klaipėdos r.</v>
          </cell>
          <cell r="B108" t="str">
            <v>Stanevičius Jonas</v>
          </cell>
          <cell r="C108">
            <v>39559</v>
          </cell>
          <cell r="D108">
            <v>9.9700000000000006</v>
          </cell>
          <cell r="E108">
            <v>29</v>
          </cell>
          <cell r="F108">
            <v>426</v>
          </cell>
          <cell r="G108">
            <v>37</v>
          </cell>
          <cell r="H108">
            <v>22.4</v>
          </cell>
          <cell r="I108">
            <v>17</v>
          </cell>
          <cell r="J108">
            <v>83</v>
          </cell>
        </row>
        <row r="112">
          <cell r="B112" t="str">
            <v>Radviliškio r. Baisogalos mokykla - darželis</v>
          </cell>
          <cell r="J112">
            <v>529</v>
          </cell>
        </row>
        <row r="116">
          <cell r="A116" t="str">
            <v>radviliškio r.</v>
          </cell>
          <cell r="B116" t="str">
            <v>Vaitkevičius Eimantas</v>
          </cell>
          <cell r="C116">
            <v>39221</v>
          </cell>
          <cell r="D116">
            <v>9.3699999999999992</v>
          </cell>
          <cell r="E116">
            <v>44</v>
          </cell>
          <cell r="F116">
            <v>454</v>
          </cell>
          <cell r="G116">
            <v>47</v>
          </cell>
          <cell r="H116">
            <v>41.4</v>
          </cell>
          <cell r="I116">
            <v>44</v>
          </cell>
          <cell r="J116">
            <v>135</v>
          </cell>
        </row>
        <row r="117">
          <cell r="A117" t="str">
            <v>radviliškio r.</v>
          </cell>
          <cell r="B117" t="str">
            <v>Taparauskas Eimis</v>
          </cell>
          <cell r="C117">
            <v>39092</v>
          </cell>
          <cell r="D117">
            <v>9.5399999999999991</v>
          </cell>
          <cell r="E117">
            <v>38</v>
          </cell>
          <cell r="F117">
            <v>338</v>
          </cell>
          <cell r="G117">
            <v>8</v>
          </cell>
          <cell r="H117">
            <v>36.97</v>
          </cell>
          <cell r="I117">
            <v>37</v>
          </cell>
          <cell r="J117">
            <v>83</v>
          </cell>
        </row>
        <row r="118">
          <cell r="A118" t="str">
            <v>radviliškio r.</v>
          </cell>
          <cell r="B118" t="str">
            <v xml:space="preserve">Juodis Ernestas </v>
          </cell>
          <cell r="C118">
            <v>39235</v>
          </cell>
          <cell r="D118">
            <v>9.23</v>
          </cell>
          <cell r="E118">
            <v>46</v>
          </cell>
          <cell r="F118">
            <v>480</v>
          </cell>
          <cell r="G118">
            <v>55</v>
          </cell>
          <cell r="H118">
            <v>44.55</v>
          </cell>
          <cell r="I118">
            <v>49</v>
          </cell>
          <cell r="J118">
            <v>150</v>
          </cell>
        </row>
        <row r="119">
          <cell r="A119" t="str">
            <v>radviliškio r.</v>
          </cell>
          <cell r="B119" t="str">
            <v>Miakša Justinas</v>
          </cell>
          <cell r="C119">
            <v>39200</v>
          </cell>
          <cell r="D119">
            <v>9.81</v>
          </cell>
          <cell r="E119">
            <v>31</v>
          </cell>
          <cell r="F119">
            <v>466</v>
          </cell>
          <cell r="G119">
            <v>51</v>
          </cell>
          <cell r="H119">
            <v>42.12</v>
          </cell>
          <cell r="I119">
            <v>46</v>
          </cell>
          <cell r="J119">
            <v>128</v>
          </cell>
        </row>
        <row r="120">
          <cell r="A120" t="str">
            <v>radviliškio r.</v>
          </cell>
          <cell r="B120" t="str">
            <v>Danilevičius Vakaris</v>
          </cell>
          <cell r="C120">
            <v>39374</v>
          </cell>
          <cell r="D120">
            <v>9.6199999999999992</v>
          </cell>
          <cell r="E120">
            <v>36</v>
          </cell>
          <cell r="F120">
            <v>448</v>
          </cell>
          <cell r="G120">
            <v>45</v>
          </cell>
          <cell r="H120">
            <v>35.76</v>
          </cell>
          <cell r="I120">
            <v>35</v>
          </cell>
          <cell r="J120">
            <v>116</v>
          </cell>
        </row>
        <row r="124">
          <cell r="B124" t="str">
            <v>Šiaulių Centro pradinė mokykla</v>
          </cell>
          <cell r="J124">
            <v>481</v>
          </cell>
        </row>
        <row r="128">
          <cell r="A128" t="str">
            <v>šiaulių</v>
          </cell>
          <cell r="B128" t="str">
            <v>Mačiūnas Rokas</v>
          </cell>
          <cell r="C128">
            <v>39170</v>
          </cell>
          <cell r="D128">
            <v>9.43</v>
          </cell>
          <cell r="E128">
            <v>41</v>
          </cell>
          <cell r="F128">
            <v>488</v>
          </cell>
          <cell r="G128">
            <v>58</v>
          </cell>
          <cell r="H128">
            <v>46.02</v>
          </cell>
          <cell r="I128">
            <v>51</v>
          </cell>
          <cell r="J128">
            <v>150</v>
          </cell>
        </row>
        <row r="129">
          <cell r="A129" t="str">
            <v>šiaulių</v>
          </cell>
          <cell r="B129" t="str">
            <v>Skulskis Ainis</v>
          </cell>
          <cell r="C129">
            <v>39104</v>
          </cell>
          <cell r="D129">
            <v>9.74</v>
          </cell>
          <cell r="E129">
            <v>34</v>
          </cell>
          <cell r="F129">
            <v>450</v>
          </cell>
          <cell r="G129">
            <v>45</v>
          </cell>
          <cell r="H129">
            <v>36.31</v>
          </cell>
          <cell r="I129">
            <v>37</v>
          </cell>
          <cell r="J129">
            <v>116</v>
          </cell>
        </row>
        <row r="130">
          <cell r="A130" t="str">
            <v>šiaulių</v>
          </cell>
          <cell r="B130" t="str">
            <v>Adomkevičius Domantas</v>
          </cell>
          <cell r="C130">
            <v>39409</v>
          </cell>
          <cell r="D130">
            <v>9.99</v>
          </cell>
          <cell r="E130">
            <v>29</v>
          </cell>
          <cell r="F130">
            <v>413</v>
          </cell>
          <cell r="G130">
            <v>33</v>
          </cell>
          <cell r="H130">
            <v>41.33</v>
          </cell>
          <cell r="I130">
            <v>44</v>
          </cell>
          <cell r="J130">
            <v>106</v>
          </cell>
        </row>
        <row r="131">
          <cell r="A131" t="str">
            <v>šiaulių</v>
          </cell>
          <cell r="B131" t="str">
            <v>Karpalovas Markas</v>
          </cell>
          <cell r="C131">
            <v>39184</v>
          </cell>
          <cell r="D131">
            <v>9.81</v>
          </cell>
          <cell r="E131">
            <v>31</v>
          </cell>
          <cell r="F131">
            <v>451</v>
          </cell>
          <cell r="G131">
            <v>46</v>
          </cell>
          <cell r="H131">
            <v>27.6</v>
          </cell>
          <cell r="I131">
            <v>24</v>
          </cell>
          <cell r="J131">
            <v>101</v>
          </cell>
        </row>
        <row r="132">
          <cell r="A132" t="str">
            <v>šiaulių</v>
          </cell>
          <cell r="B132" t="str">
            <v>Paulius Veliulis</v>
          </cell>
          <cell r="C132">
            <v>39863</v>
          </cell>
          <cell r="D132">
            <v>9.83</v>
          </cell>
          <cell r="E132">
            <v>31</v>
          </cell>
          <cell r="F132">
            <v>469</v>
          </cell>
          <cell r="G132">
            <v>52</v>
          </cell>
          <cell r="H132">
            <v>28.05</v>
          </cell>
          <cell r="I132">
            <v>26</v>
          </cell>
          <cell r="J132">
            <v>109</v>
          </cell>
        </row>
        <row r="136">
          <cell r="B136" t="str">
            <v>Mažeikių Pavasario pagrindinė mokykla</v>
          </cell>
          <cell r="J136">
            <v>562</v>
          </cell>
        </row>
        <row r="140">
          <cell r="A140" t="str">
            <v>mažeikių</v>
          </cell>
          <cell r="B140" t="str">
            <v>Valančiūnas Kipras</v>
          </cell>
          <cell r="C140">
            <v>39092</v>
          </cell>
          <cell r="D140">
            <v>9.91</v>
          </cell>
          <cell r="E140">
            <v>29</v>
          </cell>
          <cell r="F140">
            <v>453</v>
          </cell>
          <cell r="G140">
            <v>46</v>
          </cell>
          <cell r="H140">
            <v>40.68</v>
          </cell>
          <cell r="I140">
            <v>43</v>
          </cell>
          <cell r="J140">
            <v>118</v>
          </cell>
        </row>
        <row r="141">
          <cell r="A141" t="str">
            <v>mažeikių</v>
          </cell>
          <cell r="B141" t="str">
            <v>Končius Ignas</v>
          </cell>
          <cell r="C141">
            <v>39180</v>
          </cell>
          <cell r="D141">
            <v>9.51</v>
          </cell>
          <cell r="E141">
            <v>38</v>
          </cell>
          <cell r="F141">
            <v>485</v>
          </cell>
          <cell r="G141">
            <v>57</v>
          </cell>
          <cell r="H141">
            <v>45.79</v>
          </cell>
          <cell r="I141">
            <v>50</v>
          </cell>
          <cell r="J141">
            <v>145</v>
          </cell>
        </row>
        <row r="142">
          <cell r="A142" t="str">
            <v>mažeikių</v>
          </cell>
          <cell r="B142" t="str">
            <v>Samoška Donatas</v>
          </cell>
          <cell r="C142">
            <v>39385</v>
          </cell>
          <cell r="D142">
            <v>9.26</v>
          </cell>
          <cell r="E142">
            <v>46</v>
          </cell>
          <cell r="F142">
            <v>518</v>
          </cell>
          <cell r="G142">
            <v>68</v>
          </cell>
          <cell r="H142">
            <v>50.45</v>
          </cell>
          <cell r="I142">
            <v>57</v>
          </cell>
          <cell r="J142">
            <v>171</v>
          </cell>
        </row>
        <row r="143">
          <cell r="A143" t="str">
            <v>mažeikių</v>
          </cell>
          <cell r="B143" t="str">
            <v>Urbonas Mantvydas</v>
          </cell>
          <cell r="C143">
            <v>39092</v>
          </cell>
          <cell r="D143">
            <v>9.76</v>
          </cell>
          <cell r="E143">
            <v>34</v>
          </cell>
          <cell r="F143">
            <v>437</v>
          </cell>
          <cell r="G143">
            <v>41</v>
          </cell>
          <cell r="H143">
            <v>47.25</v>
          </cell>
          <cell r="I143">
            <v>53</v>
          </cell>
          <cell r="J143">
            <v>128</v>
          </cell>
        </row>
        <row r="144">
          <cell r="A144" t="str">
            <v>mažeikių</v>
          </cell>
          <cell r="B144" t="str">
            <v>Arvydas Kučikas</v>
          </cell>
          <cell r="C144">
            <v>39640</v>
          </cell>
          <cell r="D144">
            <v>9.8800000000000008</v>
          </cell>
          <cell r="E144">
            <v>31</v>
          </cell>
          <cell r="F144">
            <v>441</v>
          </cell>
          <cell r="G144">
            <v>42</v>
          </cell>
          <cell r="H144">
            <v>39.200000000000003</v>
          </cell>
          <cell r="I144">
            <v>41</v>
          </cell>
          <cell r="J144">
            <v>114</v>
          </cell>
        </row>
        <row r="148">
          <cell r="B148" t="str">
            <v>Kauno raj. Babtų gimnazija</v>
          </cell>
          <cell r="J148">
            <v>520</v>
          </cell>
        </row>
        <row r="152">
          <cell r="A152" t="str">
            <v>kauno r.</v>
          </cell>
          <cell r="B152" t="str">
            <v>Lekavičius Einaras</v>
          </cell>
          <cell r="C152">
            <v>39303</v>
          </cell>
          <cell r="D152">
            <v>9.49</v>
          </cell>
          <cell r="E152">
            <v>41</v>
          </cell>
          <cell r="F152">
            <v>490</v>
          </cell>
          <cell r="G152">
            <v>59</v>
          </cell>
          <cell r="H152">
            <v>41.52</v>
          </cell>
          <cell r="I152">
            <v>44</v>
          </cell>
          <cell r="J152">
            <v>144</v>
          </cell>
        </row>
        <row r="153">
          <cell r="A153" t="str">
            <v>kauno r.</v>
          </cell>
          <cell r="B153" t="str">
            <v>Užalovičius Eimantas</v>
          </cell>
          <cell r="C153">
            <v>39373</v>
          </cell>
          <cell r="D153">
            <v>9.42</v>
          </cell>
          <cell r="E153">
            <v>41</v>
          </cell>
          <cell r="F153">
            <v>456</v>
          </cell>
          <cell r="G153">
            <v>47</v>
          </cell>
          <cell r="H153">
            <v>30.92</v>
          </cell>
          <cell r="I153">
            <v>28</v>
          </cell>
          <cell r="J153">
            <v>116</v>
          </cell>
        </row>
        <row r="154">
          <cell r="A154" t="str">
            <v>kauno r.</v>
          </cell>
          <cell r="B154" t="str">
            <v>Stočkus Dovydas</v>
          </cell>
          <cell r="C154">
            <v>39648</v>
          </cell>
          <cell r="D154">
            <v>9.6</v>
          </cell>
          <cell r="E154">
            <v>36</v>
          </cell>
          <cell r="F154">
            <v>491</v>
          </cell>
          <cell r="G154">
            <v>59</v>
          </cell>
          <cell r="H154">
            <v>35.630000000000003</v>
          </cell>
          <cell r="I154">
            <v>35</v>
          </cell>
          <cell r="J154">
            <v>130</v>
          </cell>
        </row>
        <row r="155">
          <cell r="A155" t="str">
            <v>kauno r.</v>
          </cell>
          <cell r="B155" t="str">
            <v>Zubavičius Nedas</v>
          </cell>
          <cell r="C155">
            <v>39089</v>
          </cell>
          <cell r="D155">
            <v>9.5500000000000007</v>
          </cell>
          <cell r="E155">
            <v>38</v>
          </cell>
          <cell r="F155">
            <v>475</v>
          </cell>
          <cell r="G155">
            <v>54</v>
          </cell>
          <cell r="H155">
            <v>37.200000000000003</v>
          </cell>
          <cell r="I155">
            <v>38</v>
          </cell>
          <cell r="J155">
            <v>130</v>
          </cell>
        </row>
        <row r="156">
          <cell r="A156" t="str">
            <v>kauno r.</v>
          </cell>
          <cell r="B156" t="str">
            <v>Andruška Gintaras</v>
          </cell>
          <cell r="C156">
            <v>39445</v>
          </cell>
          <cell r="D156">
            <v>9.76</v>
          </cell>
          <cell r="E156">
            <v>34</v>
          </cell>
          <cell r="F156">
            <v>441</v>
          </cell>
          <cell r="G156">
            <v>42</v>
          </cell>
          <cell r="H156">
            <v>29.14</v>
          </cell>
          <cell r="I156">
            <v>27</v>
          </cell>
          <cell r="J156">
            <v>103</v>
          </cell>
        </row>
        <row r="171">
          <cell r="B171" t="str">
            <v>Šiaulių raj. Ginkūnų Sofijos ir Vladimiro Zubovų mokykla</v>
          </cell>
          <cell r="J171">
            <v>391</v>
          </cell>
        </row>
        <row r="175">
          <cell r="A175" t="str">
            <v>šiaulių r.</v>
          </cell>
          <cell r="B175" t="str">
            <v>Dulka Džiugas</v>
          </cell>
          <cell r="C175">
            <v>39481</v>
          </cell>
          <cell r="D175">
            <v>9.3800000000000008</v>
          </cell>
          <cell r="E175">
            <v>44</v>
          </cell>
          <cell r="F175">
            <v>450</v>
          </cell>
          <cell r="G175">
            <v>45</v>
          </cell>
          <cell r="H175">
            <v>28.14</v>
          </cell>
          <cell r="I175">
            <v>26</v>
          </cell>
          <cell r="J175">
            <v>115</v>
          </cell>
        </row>
        <row r="176">
          <cell r="A176" t="str">
            <v>šiaulių r.</v>
          </cell>
          <cell r="B176" t="str">
            <v>Klusas Klaidas</v>
          </cell>
          <cell r="C176">
            <v>39444</v>
          </cell>
          <cell r="D176">
            <v>9.64</v>
          </cell>
          <cell r="E176">
            <v>36</v>
          </cell>
          <cell r="F176">
            <v>420</v>
          </cell>
          <cell r="G176">
            <v>35</v>
          </cell>
          <cell r="H176">
            <v>34.94</v>
          </cell>
          <cell r="I176">
            <v>34</v>
          </cell>
          <cell r="J176">
            <v>105</v>
          </cell>
        </row>
        <row r="177">
          <cell r="A177" t="str">
            <v>šiaulių r.</v>
          </cell>
          <cell r="B177" t="str">
            <v>Paužuolis Ignas</v>
          </cell>
          <cell r="C177">
            <v>39240</v>
          </cell>
          <cell r="D177">
            <v>9.9700000000000006</v>
          </cell>
          <cell r="E177">
            <v>29</v>
          </cell>
          <cell r="F177">
            <v>401</v>
          </cell>
          <cell r="G177">
            <v>29</v>
          </cell>
          <cell r="H177">
            <v>30.25</v>
          </cell>
          <cell r="I177">
            <v>28</v>
          </cell>
          <cell r="J177">
            <v>86</v>
          </cell>
        </row>
        <row r="178">
          <cell r="A178" t="str">
            <v>šiaulių r.</v>
          </cell>
          <cell r="B178" t="str">
            <v xml:space="preserve">Dulka Eiridas </v>
          </cell>
          <cell r="C178">
            <v>39125</v>
          </cell>
          <cell r="D178">
            <v>10.26</v>
          </cell>
          <cell r="E178">
            <v>23</v>
          </cell>
          <cell r="F178">
            <v>399</v>
          </cell>
          <cell r="G178">
            <v>28</v>
          </cell>
          <cell r="H178">
            <v>30.67</v>
          </cell>
          <cell r="I178">
            <v>28</v>
          </cell>
          <cell r="J178">
            <v>79</v>
          </cell>
        </row>
        <row r="179">
          <cell r="A179" t="str">
            <v>šiaulių r.</v>
          </cell>
          <cell r="B179" t="str">
            <v>Morozovas Majus</v>
          </cell>
          <cell r="C179">
            <v>39648</v>
          </cell>
          <cell r="D179">
            <v>10.09</v>
          </cell>
          <cell r="E179">
            <v>27</v>
          </cell>
          <cell r="F179">
            <v>415</v>
          </cell>
          <cell r="G179">
            <v>34</v>
          </cell>
          <cell r="H179">
            <v>27.07</v>
          </cell>
          <cell r="I179">
            <v>24</v>
          </cell>
          <cell r="J179">
            <v>85</v>
          </cell>
        </row>
        <row r="183">
          <cell r="B183" t="str">
            <v>Visagino "Gerosios vilties" progimnazija</v>
          </cell>
          <cell r="J183">
            <v>433</v>
          </cell>
        </row>
        <row r="187">
          <cell r="A187" t="str">
            <v>visagino</v>
          </cell>
          <cell r="B187" t="str">
            <v>Ivanov Artur</v>
          </cell>
          <cell r="C187">
            <v>39083</v>
          </cell>
          <cell r="D187">
            <v>9.6300000000000008</v>
          </cell>
          <cell r="E187">
            <v>36</v>
          </cell>
          <cell r="F187">
            <v>430</v>
          </cell>
          <cell r="G187">
            <v>39</v>
          </cell>
          <cell r="H187">
            <v>37.090000000000003</v>
          </cell>
          <cell r="I187">
            <v>38</v>
          </cell>
          <cell r="J187">
            <v>113</v>
          </cell>
        </row>
        <row r="188">
          <cell r="A188" t="str">
            <v>visagino</v>
          </cell>
          <cell r="B188" t="str">
            <v>Morozov Arsenij</v>
          </cell>
          <cell r="C188">
            <v>39083</v>
          </cell>
          <cell r="D188">
            <v>9.2200000000000006</v>
          </cell>
          <cell r="E188">
            <v>46</v>
          </cell>
          <cell r="F188">
            <v>441</v>
          </cell>
          <cell r="G188">
            <v>42</v>
          </cell>
          <cell r="H188">
            <v>27.53</v>
          </cell>
          <cell r="I188">
            <v>24</v>
          </cell>
          <cell r="J188">
            <v>112</v>
          </cell>
        </row>
        <row r="189">
          <cell r="A189" t="str">
            <v>visagino</v>
          </cell>
          <cell r="B189" t="str">
            <v>Feščiukov Sergej</v>
          </cell>
          <cell r="C189">
            <v>39083</v>
          </cell>
          <cell r="D189">
            <v>9.61</v>
          </cell>
          <cell r="E189">
            <v>36</v>
          </cell>
          <cell r="F189">
            <v>465</v>
          </cell>
          <cell r="G189">
            <v>50</v>
          </cell>
          <cell r="H189">
            <v>28.9</v>
          </cell>
          <cell r="I189">
            <v>26</v>
          </cell>
          <cell r="J189">
            <v>112</v>
          </cell>
        </row>
        <row r="190">
          <cell r="A190" t="str">
            <v>visagino</v>
          </cell>
          <cell r="B190" t="str">
            <v>Latyš Matvej</v>
          </cell>
          <cell r="C190">
            <v>39083</v>
          </cell>
          <cell r="D190">
            <v>9.4600000000000009</v>
          </cell>
          <cell r="E190">
            <v>41</v>
          </cell>
          <cell r="F190">
            <v>421</v>
          </cell>
          <cell r="G190">
            <v>36</v>
          </cell>
          <cell r="H190">
            <v>20.38</v>
          </cell>
          <cell r="I190">
            <v>14</v>
          </cell>
          <cell r="J190">
            <v>91</v>
          </cell>
        </row>
        <row r="191">
          <cell r="A191" t="str">
            <v>visagino</v>
          </cell>
          <cell r="B191" t="str">
            <v>Zubkov Gordej</v>
          </cell>
          <cell r="C191">
            <v>39448</v>
          </cell>
          <cell r="D191">
            <v>9.85</v>
          </cell>
          <cell r="E191">
            <v>31</v>
          </cell>
          <cell r="F191">
            <v>404</v>
          </cell>
          <cell r="G191">
            <v>30</v>
          </cell>
          <cell r="H191">
            <v>35.51</v>
          </cell>
          <cell r="I191">
            <v>35</v>
          </cell>
          <cell r="J191">
            <v>96</v>
          </cell>
        </row>
        <row r="195">
          <cell r="B195" t="str">
            <v>Druskininkų "Atgimimo" mokykla</v>
          </cell>
          <cell r="J195">
            <v>464</v>
          </cell>
        </row>
        <row r="199">
          <cell r="A199" t="str">
            <v>druskininkų</v>
          </cell>
          <cell r="B199" t="str">
            <v>Moisiejus Arnas</v>
          </cell>
          <cell r="C199">
            <v>39083</v>
          </cell>
          <cell r="D199">
            <v>10.039999999999999</v>
          </cell>
          <cell r="E199">
            <v>27</v>
          </cell>
          <cell r="F199">
            <v>437</v>
          </cell>
          <cell r="G199">
            <v>41</v>
          </cell>
          <cell r="H199">
            <v>37.58</v>
          </cell>
          <cell r="I199">
            <v>38</v>
          </cell>
          <cell r="J199">
            <v>106</v>
          </cell>
        </row>
        <row r="200">
          <cell r="A200" t="str">
            <v>druskininkų</v>
          </cell>
          <cell r="B200" t="str">
            <v>Nenartovičius Deimantas</v>
          </cell>
          <cell r="C200">
            <v>39083</v>
          </cell>
          <cell r="D200">
            <v>9.93</v>
          </cell>
          <cell r="E200">
            <v>29</v>
          </cell>
          <cell r="F200">
            <v>455</v>
          </cell>
          <cell r="G200">
            <v>47</v>
          </cell>
          <cell r="H200">
            <v>34.520000000000003</v>
          </cell>
          <cell r="I200">
            <v>34</v>
          </cell>
          <cell r="J200">
            <v>110</v>
          </cell>
        </row>
        <row r="201">
          <cell r="A201" t="str">
            <v>druskininkų</v>
          </cell>
          <cell r="B201" t="str">
            <v>Simonaitis Gustas</v>
          </cell>
          <cell r="C201">
            <v>39083</v>
          </cell>
          <cell r="D201">
            <v>9.5</v>
          </cell>
          <cell r="E201">
            <v>38</v>
          </cell>
          <cell r="F201">
            <v>443</v>
          </cell>
          <cell r="G201">
            <v>43</v>
          </cell>
          <cell r="H201">
            <v>39.770000000000003</v>
          </cell>
          <cell r="I201">
            <v>41</v>
          </cell>
          <cell r="J201">
            <v>122</v>
          </cell>
        </row>
        <row r="202">
          <cell r="A202" t="str">
            <v>druskininkų</v>
          </cell>
          <cell r="B202" t="str">
            <v>Juknevičius Astijus</v>
          </cell>
          <cell r="C202">
            <v>39083</v>
          </cell>
          <cell r="D202">
            <v>9.93</v>
          </cell>
          <cell r="E202">
            <v>29</v>
          </cell>
          <cell r="F202">
            <v>409</v>
          </cell>
          <cell r="G202">
            <v>32</v>
          </cell>
          <cell r="H202">
            <v>28.85</v>
          </cell>
          <cell r="I202">
            <v>26</v>
          </cell>
          <cell r="J202">
            <v>87</v>
          </cell>
        </row>
        <row r="203">
          <cell r="A203" t="str">
            <v>druskininkų</v>
          </cell>
          <cell r="B203" t="str">
            <v>Užkuraitis Nojus</v>
          </cell>
          <cell r="C203">
            <v>39083</v>
          </cell>
          <cell r="D203">
            <v>9.31</v>
          </cell>
          <cell r="E203">
            <v>44</v>
          </cell>
          <cell r="F203">
            <v>450</v>
          </cell>
          <cell r="G203">
            <v>45</v>
          </cell>
          <cell r="H203">
            <v>36.6</v>
          </cell>
          <cell r="I203">
            <v>37</v>
          </cell>
          <cell r="J203">
            <v>126</v>
          </cell>
        </row>
        <row r="207">
          <cell r="B207" t="str">
            <v>Biržų "Aušros" pagrindinė mokykla</v>
          </cell>
        </row>
        <row r="211">
          <cell r="A211" t="str">
            <v>biržų</v>
          </cell>
          <cell r="B211" t="str">
            <v>Vaitiekūnas Konstantas</v>
          </cell>
          <cell r="C211">
            <v>39186</v>
          </cell>
          <cell r="D211">
            <v>9.61</v>
          </cell>
          <cell r="E211">
            <v>36</v>
          </cell>
          <cell r="F211">
            <v>476</v>
          </cell>
          <cell r="G211">
            <v>54</v>
          </cell>
          <cell r="H211">
            <v>34.61</v>
          </cell>
          <cell r="I211">
            <v>34</v>
          </cell>
          <cell r="J211">
            <v>124</v>
          </cell>
        </row>
        <row r="212">
          <cell r="A212" t="str">
            <v>biržų</v>
          </cell>
          <cell r="B212" t="str">
            <v>Virkovas Titas</v>
          </cell>
          <cell r="C212">
            <v>39401</v>
          </cell>
          <cell r="D212">
            <v>10.02</v>
          </cell>
          <cell r="E212">
            <v>27</v>
          </cell>
          <cell r="F212">
            <v>421</v>
          </cell>
          <cell r="G212">
            <v>36</v>
          </cell>
          <cell r="H212">
            <v>38.49</v>
          </cell>
          <cell r="I212">
            <v>40</v>
          </cell>
          <cell r="J212">
            <v>103</v>
          </cell>
        </row>
        <row r="213">
          <cell r="A213" t="str">
            <v>biržų</v>
          </cell>
          <cell r="B213" t="str">
            <v>Jarmakovas Laurynas</v>
          </cell>
          <cell r="C213">
            <v>39262</v>
          </cell>
          <cell r="D213">
            <v>9.66</v>
          </cell>
          <cell r="E213">
            <v>36</v>
          </cell>
          <cell r="F213">
            <v>422</v>
          </cell>
          <cell r="G213">
            <v>36</v>
          </cell>
          <cell r="H213">
            <v>30.27</v>
          </cell>
          <cell r="I213">
            <v>28</v>
          </cell>
          <cell r="J213">
            <v>100</v>
          </cell>
        </row>
        <row r="214">
          <cell r="A214" t="str">
            <v>biržų</v>
          </cell>
          <cell r="B214" t="str">
            <v>Jankūnas Simonas</v>
          </cell>
          <cell r="C214">
            <v>39587</v>
          </cell>
          <cell r="D214">
            <v>9.68</v>
          </cell>
          <cell r="E214">
            <v>36</v>
          </cell>
          <cell r="F214">
            <v>462</v>
          </cell>
          <cell r="G214">
            <v>49</v>
          </cell>
          <cell r="H214">
            <v>28.54</v>
          </cell>
          <cell r="I214">
            <v>26</v>
          </cell>
          <cell r="J214">
            <v>111</v>
          </cell>
        </row>
        <row r="215">
          <cell r="A215" t="str">
            <v>biržų</v>
          </cell>
          <cell r="B215" t="str">
            <v>Leščinskas Airidas</v>
          </cell>
          <cell r="C215">
            <v>39727</v>
          </cell>
          <cell r="D215">
            <v>10.3</v>
          </cell>
          <cell r="E215">
            <v>21</v>
          </cell>
          <cell r="F215">
            <v>414</v>
          </cell>
          <cell r="G215">
            <v>33</v>
          </cell>
          <cell r="H215">
            <v>30.29</v>
          </cell>
          <cell r="I215">
            <v>28</v>
          </cell>
          <cell r="J215">
            <v>82</v>
          </cell>
        </row>
        <row r="219">
          <cell r="B219" t="str">
            <v>Jurbarko Vytauto didžiojo pagrindinė mokykla</v>
          </cell>
          <cell r="J219">
            <v>533</v>
          </cell>
        </row>
        <row r="223">
          <cell r="A223" t="str">
            <v>jurbarko</v>
          </cell>
          <cell r="B223" t="str">
            <v>Bilevičius Titas</v>
          </cell>
          <cell r="C223">
            <v>39148</v>
          </cell>
          <cell r="D223">
            <v>9.5</v>
          </cell>
          <cell r="E223">
            <v>38</v>
          </cell>
          <cell r="F223">
            <v>485</v>
          </cell>
          <cell r="G223">
            <v>57</v>
          </cell>
          <cell r="H223">
            <v>30.16</v>
          </cell>
          <cell r="I223">
            <v>28</v>
          </cell>
          <cell r="J223">
            <v>123</v>
          </cell>
        </row>
        <row r="224">
          <cell r="A224" t="str">
            <v>jurbarko</v>
          </cell>
          <cell r="B224" t="str">
            <v>Bankauskas Vytautas</v>
          </cell>
          <cell r="C224">
            <v>39469</v>
          </cell>
          <cell r="D224">
            <v>9.51</v>
          </cell>
          <cell r="E224">
            <v>38</v>
          </cell>
          <cell r="F224">
            <v>489</v>
          </cell>
          <cell r="G224">
            <v>58</v>
          </cell>
          <cell r="H224">
            <v>42.52</v>
          </cell>
          <cell r="I224">
            <v>46</v>
          </cell>
          <cell r="J224">
            <v>142</v>
          </cell>
        </row>
        <row r="225">
          <cell r="A225" t="str">
            <v>jurbarko</v>
          </cell>
          <cell r="B225" t="str">
            <v>Gervylius Rūtenis</v>
          </cell>
          <cell r="C225">
            <v>39355</v>
          </cell>
          <cell r="D225">
            <v>9.77</v>
          </cell>
          <cell r="E225">
            <v>34</v>
          </cell>
          <cell r="F225">
            <v>432</v>
          </cell>
          <cell r="G225">
            <v>39</v>
          </cell>
          <cell r="H225">
            <v>32.14</v>
          </cell>
          <cell r="I225">
            <v>31</v>
          </cell>
          <cell r="J225">
            <v>104</v>
          </cell>
        </row>
        <row r="226">
          <cell r="A226" t="str">
            <v>jurbarko</v>
          </cell>
          <cell r="B226" t="str">
            <v>Šimkūnas Karolis</v>
          </cell>
          <cell r="C226">
            <v>39421</v>
          </cell>
          <cell r="D226">
            <v>9.23</v>
          </cell>
          <cell r="E226">
            <v>46</v>
          </cell>
          <cell r="F226">
            <v>479</v>
          </cell>
          <cell r="G226">
            <v>55</v>
          </cell>
          <cell r="H226">
            <v>41.88</v>
          </cell>
          <cell r="I226">
            <v>44</v>
          </cell>
          <cell r="J226">
            <v>145</v>
          </cell>
        </row>
        <row r="227">
          <cell r="A227" t="str">
            <v>jurbarko</v>
          </cell>
          <cell r="B227" t="str">
            <v>Šimkūnas Ignas</v>
          </cell>
          <cell r="C227">
            <v>39421</v>
          </cell>
          <cell r="D227">
            <v>9.49</v>
          </cell>
          <cell r="E227">
            <v>41</v>
          </cell>
          <cell r="F227">
            <v>457</v>
          </cell>
          <cell r="G227">
            <v>48</v>
          </cell>
          <cell r="H227">
            <v>34.130000000000003</v>
          </cell>
          <cell r="I227">
            <v>34</v>
          </cell>
          <cell r="J227">
            <v>123</v>
          </cell>
        </row>
        <row r="231">
          <cell r="B231" t="str">
            <v>Vilniaus darželis - mokykla "Lokiukas"</v>
          </cell>
          <cell r="J231">
            <v>535</v>
          </cell>
        </row>
        <row r="235">
          <cell r="A235" t="str">
            <v>vilniaus</v>
          </cell>
          <cell r="B235" t="str">
            <v>Milovanov Jegor</v>
          </cell>
          <cell r="C235">
            <v>39333</v>
          </cell>
          <cell r="D235">
            <v>9.08</v>
          </cell>
          <cell r="E235">
            <v>52</v>
          </cell>
          <cell r="F235">
            <v>563</v>
          </cell>
          <cell r="G235">
            <v>83</v>
          </cell>
          <cell r="H235">
            <v>39.94</v>
          </cell>
          <cell r="I235">
            <v>41</v>
          </cell>
          <cell r="J235">
            <v>176</v>
          </cell>
        </row>
        <row r="236">
          <cell r="A236" t="str">
            <v>vilniaus</v>
          </cell>
          <cell r="B236" t="str">
            <v>Vorobjov Aleksandr</v>
          </cell>
          <cell r="C236">
            <v>39213</v>
          </cell>
          <cell r="D236">
            <v>9.48</v>
          </cell>
          <cell r="E236">
            <v>41</v>
          </cell>
          <cell r="F236">
            <v>472</v>
          </cell>
          <cell r="G236">
            <v>53</v>
          </cell>
          <cell r="H236">
            <v>26.65</v>
          </cell>
          <cell r="I236">
            <v>23</v>
          </cell>
          <cell r="J236">
            <v>117</v>
          </cell>
        </row>
        <row r="237">
          <cell r="A237" t="str">
            <v>vilniaus</v>
          </cell>
          <cell r="B237" t="str">
            <v>Šaninas Emilijus</v>
          </cell>
          <cell r="C237">
            <v>39175</v>
          </cell>
          <cell r="D237">
            <v>9.3800000000000008</v>
          </cell>
          <cell r="E237">
            <v>44</v>
          </cell>
          <cell r="F237">
            <v>497</v>
          </cell>
          <cell r="G237">
            <v>61</v>
          </cell>
          <cell r="H237">
            <v>25.73</v>
          </cell>
          <cell r="I237">
            <v>21</v>
          </cell>
          <cell r="J237">
            <v>126</v>
          </cell>
        </row>
        <row r="238">
          <cell r="A238" t="str">
            <v>vilniaus</v>
          </cell>
          <cell r="B238" t="str">
            <v>Balionis Artiom</v>
          </cell>
          <cell r="C238">
            <v>39615</v>
          </cell>
          <cell r="D238">
            <v>9.65</v>
          </cell>
          <cell r="E238">
            <v>36</v>
          </cell>
          <cell r="F238">
            <v>482</v>
          </cell>
          <cell r="G238">
            <v>56</v>
          </cell>
          <cell r="H238">
            <v>27.75</v>
          </cell>
          <cell r="I238">
            <v>24</v>
          </cell>
          <cell r="J238">
            <v>116</v>
          </cell>
        </row>
        <row r="239">
          <cell r="A239" t="str">
            <v>vilniaus</v>
          </cell>
          <cell r="B239" t="str">
            <v>Stoliarčik Artur</v>
          </cell>
          <cell r="C239">
            <v>39555</v>
          </cell>
          <cell r="D239">
            <v>10.08</v>
          </cell>
          <cell r="E239">
            <v>27</v>
          </cell>
          <cell r="F239">
            <v>423</v>
          </cell>
          <cell r="G239">
            <v>36</v>
          </cell>
          <cell r="H239">
            <v>24.55</v>
          </cell>
          <cell r="I239">
            <v>20</v>
          </cell>
          <cell r="J239">
            <v>83</v>
          </cell>
        </row>
        <row r="243">
          <cell r="B243" t="str">
            <v>LSU Kėdainių "Aušros" progimnazija</v>
          </cell>
          <cell r="J243">
            <v>515</v>
          </cell>
        </row>
        <row r="247">
          <cell r="A247" t="str">
            <v>kėdainių</v>
          </cell>
          <cell r="B247" t="str">
            <v>Cincadzė Mantas</v>
          </cell>
          <cell r="C247">
            <v>39216</v>
          </cell>
          <cell r="D247">
            <v>9.5299999999999994</v>
          </cell>
          <cell r="E247">
            <v>38</v>
          </cell>
          <cell r="F247">
            <v>471</v>
          </cell>
          <cell r="G247">
            <v>52</v>
          </cell>
          <cell r="H247">
            <v>38.5</v>
          </cell>
          <cell r="I247">
            <v>40</v>
          </cell>
          <cell r="J247">
            <v>130</v>
          </cell>
        </row>
        <row r="248">
          <cell r="A248" t="str">
            <v>kėdainių</v>
          </cell>
          <cell r="B248" t="str">
            <v>Jakas Augustas</v>
          </cell>
          <cell r="C248">
            <v>39098</v>
          </cell>
          <cell r="D248">
            <v>9.42</v>
          </cell>
          <cell r="E248">
            <v>41</v>
          </cell>
          <cell r="F248">
            <v>521</v>
          </cell>
          <cell r="G248">
            <v>69</v>
          </cell>
          <cell r="H248">
            <v>37</v>
          </cell>
          <cell r="I248">
            <v>38</v>
          </cell>
          <cell r="J248">
            <v>148</v>
          </cell>
        </row>
        <row r="249">
          <cell r="A249" t="str">
            <v>kėdainių</v>
          </cell>
          <cell r="B249" t="str">
            <v>Ūsas Rimgaudas</v>
          </cell>
          <cell r="C249">
            <v>39292</v>
          </cell>
          <cell r="D249">
            <v>9.7799999999999994</v>
          </cell>
          <cell r="E249">
            <v>34</v>
          </cell>
          <cell r="F249">
            <v>493</v>
          </cell>
          <cell r="G249">
            <v>60</v>
          </cell>
          <cell r="H249">
            <v>34.299999999999997</v>
          </cell>
          <cell r="I249">
            <v>34</v>
          </cell>
          <cell r="J249">
            <v>128</v>
          </cell>
        </row>
        <row r="250">
          <cell r="A250" t="str">
            <v>kėdainių</v>
          </cell>
          <cell r="B250" t="str">
            <v>Narkevičius Ąžuolas</v>
          </cell>
          <cell r="C250">
            <v>39271</v>
          </cell>
          <cell r="D250">
            <v>9.73</v>
          </cell>
          <cell r="E250">
            <v>34</v>
          </cell>
          <cell r="F250">
            <v>456</v>
          </cell>
          <cell r="G250">
            <v>47</v>
          </cell>
          <cell r="H250">
            <v>29.56</v>
          </cell>
          <cell r="I250">
            <v>27</v>
          </cell>
          <cell r="J250">
            <v>108</v>
          </cell>
        </row>
        <row r="251">
          <cell r="A251" t="str">
            <v>kėdainių</v>
          </cell>
          <cell r="B251" t="str">
            <v>Gaurilčikas Augustas</v>
          </cell>
          <cell r="C251">
            <v>39471</v>
          </cell>
          <cell r="D251">
            <v>9.7200000000000006</v>
          </cell>
          <cell r="E251">
            <v>34</v>
          </cell>
          <cell r="F251">
            <v>458</v>
          </cell>
          <cell r="G251">
            <v>48</v>
          </cell>
          <cell r="H251">
            <v>29.3</v>
          </cell>
          <cell r="I251">
            <v>27</v>
          </cell>
          <cell r="J251">
            <v>109</v>
          </cell>
        </row>
        <row r="266">
          <cell r="B266" t="str">
            <v>Širvintų pradinė mokykla</v>
          </cell>
          <cell r="J266">
            <v>504</v>
          </cell>
        </row>
        <row r="270">
          <cell r="A270" t="str">
            <v>širvintų</v>
          </cell>
          <cell r="B270" t="str">
            <v>Gudonis Dominykas</v>
          </cell>
          <cell r="C270">
            <v>39364</v>
          </cell>
          <cell r="D270">
            <v>9.4499999999999993</v>
          </cell>
          <cell r="E270">
            <v>41</v>
          </cell>
          <cell r="F270">
            <v>465</v>
          </cell>
          <cell r="G270">
            <v>50</v>
          </cell>
          <cell r="H270">
            <v>39.53</v>
          </cell>
          <cell r="I270">
            <v>41</v>
          </cell>
          <cell r="J270">
            <v>132</v>
          </cell>
        </row>
        <row r="271">
          <cell r="A271" t="str">
            <v>širvintų</v>
          </cell>
          <cell r="B271" t="str">
            <v>Radzevičius Paulius</v>
          </cell>
          <cell r="C271">
            <v>39223</v>
          </cell>
          <cell r="D271">
            <v>9.6</v>
          </cell>
          <cell r="E271">
            <v>36</v>
          </cell>
          <cell r="F271">
            <v>482</v>
          </cell>
          <cell r="G271">
            <v>56</v>
          </cell>
          <cell r="H271">
            <v>35.15</v>
          </cell>
          <cell r="I271">
            <v>35</v>
          </cell>
          <cell r="J271">
            <v>127</v>
          </cell>
        </row>
        <row r="272">
          <cell r="A272" t="str">
            <v>širvintų</v>
          </cell>
          <cell r="B272" t="str">
            <v>Zokas Kasparas</v>
          </cell>
          <cell r="C272">
            <v>39379</v>
          </cell>
          <cell r="D272">
            <v>9.69</v>
          </cell>
          <cell r="E272">
            <v>36</v>
          </cell>
          <cell r="F272">
            <v>475</v>
          </cell>
          <cell r="G272">
            <v>54</v>
          </cell>
          <cell r="H272">
            <v>37.1</v>
          </cell>
          <cell r="I272">
            <v>38</v>
          </cell>
          <cell r="J272">
            <v>128</v>
          </cell>
        </row>
        <row r="273">
          <cell r="A273" t="str">
            <v>širvintų</v>
          </cell>
          <cell r="B273" t="str">
            <v>Dalinkevičius Vytautas</v>
          </cell>
          <cell r="C273">
            <v>39089</v>
          </cell>
          <cell r="D273">
            <v>9.73</v>
          </cell>
          <cell r="E273">
            <v>34</v>
          </cell>
          <cell r="F273">
            <v>462</v>
          </cell>
          <cell r="G273">
            <v>49</v>
          </cell>
          <cell r="H273">
            <v>34.56</v>
          </cell>
          <cell r="I273">
            <v>34</v>
          </cell>
          <cell r="J273">
            <v>117</v>
          </cell>
        </row>
        <row r="274">
          <cell r="A274" t="str">
            <v>širvintų</v>
          </cell>
          <cell r="B274" t="str">
            <v>Griškevičius Domas</v>
          </cell>
          <cell r="C274">
            <v>39162</v>
          </cell>
          <cell r="D274">
            <v>9.76</v>
          </cell>
          <cell r="E274">
            <v>34</v>
          </cell>
          <cell r="F274">
            <v>436</v>
          </cell>
          <cell r="G274">
            <v>41</v>
          </cell>
          <cell r="H274">
            <v>30.15</v>
          </cell>
          <cell r="I274">
            <v>28</v>
          </cell>
          <cell r="J274">
            <v>103</v>
          </cell>
        </row>
        <row r="278">
          <cell r="B278" t="str">
            <v>Raseinių r. Ariogalos gimnazija</v>
          </cell>
          <cell r="J278">
            <v>444</v>
          </cell>
        </row>
        <row r="282">
          <cell r="A282" t="str">
            <v>raseinių</v>
          </cell>
          <cell r="B282" t="str">
            <v>Vitkus Simonas</v>
          </cell>
          <cell r="C282">
            <v>39226</v>
          </cell>
          <cell r="D282">
            <v>9.7100000000000009</v>
          </cell>
          <cell r="E282">
            <v>34</v>
          </cell>
          <cell r="F282">
            <v>462</v>
          </cell>
          <cell r="G282">
            <v>49</v>
          </cell>
          <cell r="H282">
            <v>24.65</v>
          </cell>
          <cell r="I282">
            <v>20</v>
          </cell>
          <cell r="J282">
            <v>103</v>
          </cell>
        </row>
        <row r="283">
          <cell r="A283" t="str">
            <v>raseinių</v>
          </cell>
          <cell r="B283" t="str">
            <v>Varanius Karolis</v>
          </cell>
          <cell r="C283">
            <v>39366</v>
          </cell>
          <cell r="D283">
            <v>9.74</v>
          </cell>
          <cell r="E283">
            <v>34</v>
          </cell>
          <cell r="F283">
            <v>437</v>
          </cell>
          <cell r="G283">
            <v>41</v>
          </cell>
          <cell r="H283">
            <v>38.53</v>
          </cell>
          <cell r="I283">
            <v>40</v>
          </cell>
          <cell r="J283">
            <v>115</v>
          </cell>
        </row>
        <row r="284">
          <cell r="A284" t="str">
            <v>raseinių</v>
          </cell>
          <cell r="B284" t="str">
            <v>Budrys Armandas</v>
          </cell>
          <cell r="C284">
            <v>39207</v>
          </cell>
          <cell r="D284">
            <v>9.67</v>
          </cell>
          <cell r="E284">
            <v>36</v>
          </cell>
          <cell r="F284">
            <v>421</v>
          </cell>
          <cell r="G284">
            <v>36</v>
          </cell>
          <cell r="H284">
            <v>45.66</v>
          </cell>
          <cell r="I284">
            <v>50</v>
          </cell>
          <cell r="J284">
            <v>122</v>
          </cell>
        </row>
        <row r="285">
          <cell r="A285" t="str">
            <v>raseinių</v>
          </cell>
          <cell r="B285" t="str">
            <v>Ališauskas Gustas</v>
          </cell>
          <cell r="C285">
            <v>39396</v>
          </cell>
          <cell r="D285">
            <v>9.6300000000000008</v>
          </cell>
          <cell r="E285">
            <v>36</v>
          </cell>
          <cell r="F285">
            <v>436</v>
          </cell>
          <cell r="G285">
            <v>41</v>
          </cell>
          <cell r="H285">
            <v>29.64</v>
          </cell>
          <cell r="I285">
            <v>27</v>
          </cell>
          <cell r="J285">
            <v>104</v>
          </cell>
        </row>
        <row r="286">
          <cell r="A286" t="str">
            <v>raseinių</v>
          </cell>
          <cell r="B286" t="str">
            <v>Naujokas Kajus</v>
          </cell>
          <cell r="C286">
            <v>39120</v>
          </cell>
          <cell r="D286">
            <v>10.039999999999999</v>
          </cell>
          <cell r="E286">
            <v>27</v>
          </cell>
          <cell r="F286">
            <v>431</v>
          </cell>
          <cell r="G286">
            <v>39</v>
          </cell>
          <cell r="H286">
            <v>32.04</v>
          </cell>
          <cell r="I286">
            <v>31</v>
          </cell>
          <cell r="J286">
            <v>97</v>
          </cell>
        </row>
        <row r="290">
          <cell r="B290" t="str">
            <v>Kauno Jono Pauliaus II gimnazija</v>
          </cell>
          <cell r="J290">
            <v>438</v>
          </cell>
        </row>
        <row r="294">
          <cell r="A294" t="str">
            <v>kauno</v>
          </cell>
          <cell r="B294" t="str">
            <v>Damžinskis Gustas</v>
          </cell>
          <cell r="C294">
            <v>39083</v>
          </cell>
          <cell r="D294">
            <v>9.6199999999999992</v>
          </cell>
          <cell r="E294">
            <v>36</v>
          </cell>
          <cell r="F294">
            <v>475</v>
          </cell>
          <cell r="G294">
            <v>54</v>
          </cell>
          <cell r="H294">
            <v>30.36</v>
          </cell>
          <cell r="I294">
            <v>28</v>
          </cell>
          <cell r="J294">
            <v>118</v>
          </cell>
        </row>
        <row r="295">
          <cell r="A295" t="str">
            <v>kauno</v>
          </cell>
          <cell r="B295" t="str">
            <v>Janušauskas Matas</v>
          </cell>
          <cell r="C295">
            <v>39083</v>
          </cell>
          <cell r="D295">
            <v>9.33</v>
          </cell>
          <cell r="E295">
            <v>44</v>
          </cell>
          <cell r="F295">
            <v>455</v>
          </cell>
          <cell r="G295">
            <v>47</v>
          </cell>
          <cell r="H295">
            <v>18.8</v>
          </cell>
          <cell r="I295">
            <v>11</v>
          </cell>
          <cell r="J295">
            <v>102</v>
          </cell>
        </row>
        <row r="296">
          <cell r="A296" t="str">
            <v>kauno</v>
          </cell>
          <cell r="B296" t="str">
            <v>Grunkis Dominykas</v>
          </cell>
          <cell r="C296">
            <v>39083</v>
          </cell>
          <cell r="D296">
            <v>9.33</v>
          </cell>
          <cell r="E296">
            <v>44</v>
          </cell>
          <cell r="F296">
            <v>487</v>
          </cell>
          <cell r="G296">
            <v>58</v>
          </cell>
          <cell r="H296">
            <v>29.03</v>
          </cell>
          <cell r="I296">
            <v>27</v>
          </cell>
          <cell r="J296">
            <v>129</v>
          </cell>
        </row>
        <row r="297">
          <cell r="A297" t="str">
            <v>kauno</v>
          </cell>
          <cell r="B297" t="str">
            <v>Malakauskas Justas</v>
          </cell>
          <cell r="C297">
            <v>39083</v>
          </cell>
          <cell r="D297">
            <v>10.11</v>
          </cell>
          <cell r="E297">
            <v>25</v>
          </cell>
          <cell r="F297">
            <v>389</v>
          </cell>
          <cell r="G297">
            <v>25</v>
          </cell>
          <cell r="H297">
            <v>31.07</v>
          </cell>
          <cell r="I297">
            <v>30</v>
          </cell>
          <cell r="J297">
            <v>80</v>
          </cell>
        </row>
        <row r="298">
          <cell r="A298" t="str">
            <v>kauno</v>
          </cell>
          <cell r="B298" t="str">
            <v>Sabaliauskas Gustas</v>
          </cell>
          <cell r="C298">
            <v>39083</v>
          </cell>
          <cell r="D298">
            <v>9.86</v>
          </cell>
          <cell r="E298">
            <v>31</v>
          </cell>
          <cell r="F298">
            <v>409</v>
          </cell>
          <cell r="G298">
            <v>32</v>
          </cell>
          <cell r="H298">
            <v>28.8</v>
          </cell>
          <cell r="I298">
            <v>26</v>
          </cell>
          <cell r="J298">
            <v>89</v>
          </cell>
        </row>
        <row r="302">
          <cell r="B302" t="str">
            <v>Šilalės r. Pajūrio Stanislovo Biržiškio gimnazija</v>
          </cell>
          <cell r="J302">
            <v>390</v>
          </cell>
        </row>
        <row r="306">
          <cell r="A306" t="str">
            <v>šilalė</v>
          </cell>
          <cell r="B306" t="str">
            <v>Neverdauskis Nojus</v>
          </cell>
          <cell r="C306">
            <v>39083</v>
          </cell>
          <cell r="D306">
            <v>9.57</v>
          </cell>
          <cell r="E306">
            <v>38</v>
          </cell>
          <cell r="F306">
            <v>474</v>
          </cell>
          <cell r="G306">
            <v>53</v>
          </cell>
          <cell r="H306">
            <v>30.76</v>
          </cell>
          <cell r="I306">
            <v>28</v>
          </cell>
          <cell r="J306">
            <v>119</v>
          </cell>
        </row>
        <row r="307">
          <cell r="A307" t="str">
            <v>šilalė</v>
          </cell>
          <cell r="B307" t="str">
            <v>Masedonskas Matas</v>
          </cell>
          <cell r="C307">
            <v>39083</v>
          </cell>
          <cell r="D307">
            <v>10.01</v>
          </cell>
          <cell r="E307">
            <v>27</v>
          </cell>
          <cell r="F307">
            <v>425</v>
          </cell>
          <cell r="G307">
            <v>37</v>
          </cell>
          <cell r="H307">
            <v>31.28</v>
          </cell>
          <cell r="I307">
            <v>30</v>
          </cell>
          <cell r="J307">
            <v>94</v>
          </cell>
        </row>
        <row r="308">
          <cell r="A308" t="str">
            <v>šilalė</v>
          </cell>
          <cell r="B308" t="str">
            <v>Grygalis Faustas</v>
          </cell>
          <cell r="C308">
            <v>39083</v>
          </cell>
          <cell r="D308">
            <v>10.1</v>
          </cell>
          <cell r="E308">
            <v>25</v>
          </cell>
          <cell r="F308">
            <v>376</v>
          </cell>
          <cell r="G308">
            <v>21</v>
          </cell>
          <cell r="H308">
            <v>28.8</v>
          </cell>
          <cell r="I308">
            <v>26</v>
          </cell>
          <cell r="J308">
            <v>72</v>
          </cell>
        </row>
        <row r="309">
          <cell r="A309" t="str">
            <v>šilalė</v>
          </cell>
          <cell r="B309" t="str">
            <v>Alvikas Rojus</v>
          </cell>
          <cell r="C309">
            <v>39448</v>
          </cell>
          <cell r="D309">
            <v>9.93</v>
          </cell>
          <cell r="E309">
            <v>29</v>
          </cell>
          <cell r="F309">
            <v>409</v>
          </cell>
          <cell r="G309">
            <v>32</v>
          </cell>
          <cell r="H309">
            <v>31.37</v>
          </cell>
          <cell r="I309">
            <v>30</v>
          </cell>
          <cell r="J309">
            <v>91</v>
          </cell>
        </row>
        <row r="310">
          <cell r="A310" t="str">
            <v>šilalė</v>
          </cell>
          <cell r="B310" t="str">
            <v>Kruša Kristupas</v>
          </cell>
          <cell r="C310">
            <v>39448</v>
          </cell>
          <cell r="D310">
            <v>9.8699999999999992</v>
          </cell>
          <cell r="E310">
            <v>31</v>
          </cell>
          <cell r="F310">
            <v>399</v>
          </cell>
          <cell r="G310">
            <v>28</v>
          </cell>
          <cell r="H310">
            <v>29.78</v>
          </cell>
          <cell r="I310">
            <v>27</v>
          </cell>
          <cell r="J310">
            <v>86</v>
          </cell>
        </row>
        <row r="314">
          <cell r="B314" t="str">
            <v>Utenos Vyturių progimnazija</v>
          </cell>
          <cell r="J314">
            <v>447</v>
          </cell>
        </row>
        <row r="318">
          <cell r="A318" t="str">
            <v>utenos</v>
          </cell>
          <cell r="B318" t="str">
            <v>Šeduikis Žygimantas</v>
          </cell>
          <cell r="C318">
            <v>39622</v>
          </cell>
          <cell r="D318">
            <v>9.75</v>
          </cell>
          <cell r="E318">
            <v>34</v>
          </cell>
          <cell r="F318">
            <v>441</v>
          </cell>
          <cell r="G318">
            <v>42</v>
          </cell>
          <cell r="H318">
            <v>37.82</v>
          </cell>
          <cell r="I318">
            <v>38</v>
          </cell>
          <cell r="J318">
            <v>114</v>
          </cell>
        </row>
        <row r="319">
          <cell r="A319" t="str">
            <v>utenos</v>
          </cell>
          <cell r="B319" t="str">
            <v>Paragys Eitvydas</v>
          </cell>
          <cell r="C319">
            <v>39169</v>
          </cell>
          <cell r="D319">
            <v>9.68</v>
          </cell>
          <cell r="E319">
            <v>36</v>
          </cell>
          <cell r="F319">
            <v>437</v>
          </cell>
          <cell r="G319">
            <v>41</v>
          </cell>
          <cell r="H319">
            <v>34.14</v>
          </cell>
          <cell r="I319">
            <v>34</v>
          </cell>
          <cell r="J319">
            <v>111</v>
          </cell>
        </row>
        <row r="320">
          <cell r="A320" t="str">
            <v>utenos</v>
          </cell>
          <cell r="B320" t="str">
            <v>Naruševičius Joris</v>
          </cell>
          <cell r="C320">
            <v>39354</v>
          </cell>
          <cell r="D320">
            <v>9.8699999999999992</v>
          </cell>
          <cell r="E320">
            <v>31</v>
          </cell>
          <cell r="F320">
            <v>415</v>
          </cell>
          <cell r="G320">
            <v>34</v>
          </cell>
          <cell r="H320">
            <v>33</v>
          </cell>
          <cell r="I320">
            <v>33</v>
          </cell>
          <cell r="J320">
            <v>98</v>
          </cell>
        </row>
        <row r="321">
          <cell r="A321" t="str">
            <v>utenos</v>
          </cell>
          <cell r="B321" t="str">
            <v>Sinkevičius Erikas</v>
          </cell>
          <cell r="C321">
            <v>39141</v>
          </cell>
          <cell r="D321">
            <v>10.01</v>
          </cell>
          <cell r="E321">
            <v>27</v>
          </cell>
          <cell r="F321">
            <v>429</v>
          </cell>
          <cell r="G321">
            <v>38</v>
          </cell>
          <cell r="H321">
            <v>39.58</v>
          </cell>
          <cell r="I321">
            <v>41</v>
          </cell>
          <cell r="J321">
            <v>106</v>
          </cell>
        </row>
        <row r="322">
          <cell r="A322" t="str">
            <v>utenos</v>
          </cell>
          <cell r="B322" t="str">
            <v>Karlauskas Rokas</v>
          </cell>
          <cell r="C322">
            <v>39100</v>
          </cell>
          <cell r="D322">
            <v>9.89</v>
          </cell>
          <cell r="E322">
            <v>31</v>
          </cell>
          <cell r="F322">
            <v>441</v>
          </cell>
          <cell r="G322">
            <v>42</v>
          </cell>
          <cell r="H322">
            <v>40.89</v>
          </cell>
          <cell r="I322">
            <v>43</v>
          </cell>
          <cell r="J322">
            <v>116</v>
          </cell>
        </row>
        <row r="326">
          <cell r="B326" t="str">
            <v>Vilniaus r. Nemenčinės Konstanto Parčevskio gimnazija</v>
          </cell>
          <cell r="J326">
            <v>435</v>
          </cell>
        </row>
        <row r="330">
          <cell r="A330" t="str">
            <v>vilniaus r.</v>
          </cell>
          <cell r="B330" t="str">
            <v>Juchnevič Adam</v>
          </cell>
          <cell r="C330">
            <v>39145</v>
          </cell>
          <cell r="D330">
            <v>9.68</v>
          </cell>
          <cell r="E330">
            <v>36</v>
          </cell>
          <cell r="F330">
            <v>465</v>
          </cell>
          <cell r="G330">
            <v>50</v>
          </cell>
          <cell r="H330">
            <v>33.229999999999997</v>
          </cell>
          <cell r="I330">
            <v>33</v>
          </cell>
          <cell r="J330">
            <v>119</v>
          </cell>
        </row>
        <row r="331">
          <cell r="A331" t="str">
            <v>vilniaus r.</v>
          </cell>
          <cell r="B331" t="str">
            <v>Gedris Andžej</v>
          </cell>
          <cell r="C331">
            <v>39761</v>
          </cell>
          <cell r="D331">
            <v>9.81</v>
          </cell>
          <cell r="E331">
            <v>31</v>
          </cell>
          <cell r="F331">
            <v>448</v>
          </cell>
          <cell r="G331">
            <v>45</v>
          </cell>
          <cell r="H331">
            <v>28.38</v>
          </cell>
          <cell r="I331">
            <v>26</v>
          </cell>
          <cell r="J331">
            <v>102</v>
          </cell>
        </row>
        <row r="332">
          <cell r="A332" t="str">
            <v>vilniaus r.</v>
          </cell>
          <cell r="B332" t="str">
            <v>Podlipski Edgar</v>
          </cell>
          <cell r="C332">
            <v>39707</v>
          </cell>
          <cell r="D332">
            <v>9.9700000000000006</v>
          </cell>
          <cell r="E332">
            <v>29</v>
          </cell>
          <cell r="F332">
            <v>429</v>
          </cell>
          <cell r="G332">
            <v>38</v>
          </cell>
          <cell r="H332">
            <v>37.700000000000003</v>
          </cell>
          <cell r="I332">
            <v>38</v>
          </cell>
          <cell r="J332">
            <v>105</v>
          </cell>
        </row>
        <row r="333">
          <cell r="A333" t="str">
            <v>vilniaus r.</v>
          </cell>
          <cell r="B333" t="str">
            <v>Pilat Radoslav</v>
          </cell>
          <cell r="C333">
            <v>39141</v>
          </cell>
          <cell r="D333">
            <v>9.84</v>
          </cell>
          <cell r="E333">
            <v>31</v>
          </cell>
          <cell r="F333">
            <v>442</v>
          </cell>
          <cell r="G333">
            <v>43</v>
          </cell>
          <cell r="H333">
            <v>35.130000000000003</v>
          </cell>
          <cell r="I333">
            <v>35</v>
          </cell>
          <cell r="J333">
            <v>109</v>
          </cell>
        </row>
        <row r="334">
          <cell r="A334" t="str">
            <v>vilniaus r.</v>
          </cell>
          <cell r="B334" t="str">
            <v>Bartkevič Bartoš</v>
          </cell>
          <cell r="C334">
            <v>39306</v>
          </cell>
          <cell r="D334">
            <v>9.93</v>
          </cell>
          <cell r="E334">
            <v>29</v>
          </cell>
          <cell r="F334">
            <v>475</v>
          </cell>
          <cell r="G334">
            <v>54</v>
          </cell>
          <cell r="H334">
            <v>16.2</v>
          </cell>
          <cell r="I334">
            <v>9</v>
          </cell>
          <cell r="J334">
            <v>92</v>
          </cell>
        </row>
        <row r="338">
          <cell r="B338" t="str">
            <v>Pakruojo "Žemynos" pagrindinė mokykla</v>
          </cell>
          <cell r="J338">
            <v>423</v>
          </cell>
        </row>
        <row r="342">
          <cell r="A342" t="str">
            <v>pakruojo</v>
          </cell>
          <cell r="B342" t="str">
            <v>Dūdėnas Grantas</v>
          </cell>
          <cell r="C342">
            <v>39083</v>
          </cell>
          <cell r="D342">
            <v>9.59</v>
          </cell>
          <cell r="E342">
            <v>38</v>
          </cell>
          <cell r="F342">
            <v>426</v>
          </cell>
          <cell r="G342">
            <v>37</v>
          </cell>
          <cell r="H342">
            <v>29.13</v>
          </cell>
          <cell r="I342">
            <v>27</v>
          </cell>
          <cell r="J342">
            <v>102</v>
          </cell>
        </row>
        <row r="343">
          <cell r="A343" t="str">
            <v>pakruojo</v>
          </cell>
          <cell r="B343" t="str">
            <v>Mikaila Arlandas</v>
          </cell>
          <cell r="C343">
            <v>39083</v>
          </cell>
          <cell r="D343">
            <v>9.74</v>
          </cell>
          <cell r="E343">
            <v>34</v>
          </cell>
          <cell r="F343">
            <v>430</v>
          </cell>
          <cell r="G343">
            <v>39</v>
          </cell>
          <cell r="H343">
            <v>32.049999999999997</v>
          </cell>
          <cell r="I343">
            <v>31</v>
          </cell>
          <cell r="J343">
            <v>104</v>
          </cell>
        </row>
        <row r="344">
          <cell r="A344" t="str">
            <v>pakruojo</v>
          </cell>
          <cell r="B344" t="str">
            <v>Paškevičius Arnas</v>
          </cell>
          <cell r="C344">
            <v>39083</v>
          </cell>
          <cell r="D344">
            <v>9.94</v>
          </cell>
          <cell r="E344">
            <v>29</v>
          </cell>
          <cell r="F344">
            <v>439</v>
          </cell>
          <cell r="G344">
            <v>42</v>
          </cell>
          <cell r="H344">
            <v>36.44</v>
          </cell>
          <cell r="I344">
            <v>37</v>
          </cell>
          <cell r="J344">
            <v>108</v>
          </cell>
        </row>
        <row r="345">
          <cell r="A345" t="str">
            <v>pakruojo</v>
          </cell>
          <cell r="B345" t="str">
            <v>Kasperavičius Matas</v>
          </cell>
          <cell r="C345">
            <v>39083</v>
          </cell>
          <cell r="D345">
            <v>9.67</v>
          </cell>
          <cell r="E345">
            <v>36</v>
          </cell>
          <cell r="F345">
            <v>432</v>
          </cell>
          <cell r="G345">
            <v>39</v>
          </cell>
          <cell r="H345">
            <v>34.32</v>
          </cell>
          <cell r="I345">
            <v>34</v>
          </cell>
          <cell r="J345">
            <v>109</v>
          </cell>
        </row>
        <row r="346">
          <cell r="A346" t="str">
            <v>pakruojo</v>
          </cell>
          <cell r="B346" t="str">
            <v>Grigaliūnas Mantas</v>
          </cell>
          <cell r="C346">
            <v>39448</v>
          </cell>
          <cell r="D346">
            <v>9.6</v>
          </cell>
          <cell r="E346">
            <v>36</v>
          </cell>
          <cell r="F346">
            <v>430</v>
          </cell>
          <cell r="G346">
            <v>39</v>
          </cell>
          <cell r="H346">
            <v>23</v>
          </cell>
          <cell r="I346">
            <v>18</v>
          </cell>
          <cell r="J346">
            <v>93</v>
          </cell>
        </row>
        <row r="350">
          <cell r="B350" t="str">
            <v>Ignalinos R. Naujojo Daugėliškio mokykla - Daugiafunkcinis centras</v>
          </cell>
          <cell r="J350">
            <v>423</v>
          </cell>
        </row>
        <row r="354">
          <cell r="A354" t="str">
            <v>Ignalina</v>
          </cell>
          <cell r="B354" t="str">
            <v>Kėkštas Mantas</v>
          </cell>
          <cell r="C354">
            <v>39814</v>
          </cell>
          <cell r="D354">
            <v>10.28</v>
          </cell>
          <cell r="E354">
            <v>23</v>
          </cell>
          <cell r="F354">
            <v>389</v>
          </cell>
          <cell r="G354">
            <v>25</v>
          </cell>
          <cell r="H354">
            <v>28.02</v>
          </cell>
          <cell r="I354">
            <v>26</v>
          </cell>
          <cell r="J354">
            <v>74</v>
          </cell>
        </row>
        <row r="355">
          <cell r="A355" t="str">
            <v>Ignalina</v>
          </cell>
          <cell r="B355" t="str">
            <v>Pranevičius Kristupas</v>
          </cell>
          <cell r="C355">
            <v>39083</v>
          </cell>
          <cell r="D355">
            <v>9.3800000000000008</v>
          </cell>
          <cell r="E355">
            <v>44</v>
          </cell>
          <cell r="F355">
            <v>513</v>
          </cell>
          <cell r="G355">
            <v>66</v>
          </cell>
          <cell r="H355">
            <v>44.1</v>
          </cell>
          <cell r="I355">
            <v>49</v>
          </cell>
          <cell r="J355">
            <v>159</v>
          </cell>
        </row>
        <row r="356">
          <cell r="A356" t="str">
            <v>Ignalina</v>
          </cell>
          <cell r="B356" t="str">
            <v>Lavrivianec  Marek</v>
          </cell>
          <cell r="C356">
            <v>39083</v>
          </cell>
          <cell r="D356">
            <v>10.07</v>
          </cell>
          <cell r="E356">
            <v>27</v>
          </cell>
          <cell r="F356">
            <v>429</v>
          </cell>
          <cell r="G356">
            <v>38</v>
          </cell>
          <cell r="H356">
            <v>38.049999999999997</v>
          </cell>
          <cell r="I356">
            <v>40</v>
          </cell>
          <cell r="J356">
            <v>105</v>
          </cell>
        </row>
        <row r="357">
          <cell r="A357" t="str">
            <v>Ignalina</v>
          </cell>
          <cell r="B357" t="str">
            <v>Čižiūnas Domantas</v>
          </cell>
          <cell r="C357">
            <v>39083</v>
          </cell>
          <cell r="D357">
            <v>10.37</v>
          </cell>
          <cell r="E357">
            <v>21</v>
          </cell>
          <cell r="F357">
            <v>373</v>
          </cell>
          <cell r="G357">
            <v>20</v>
          </cell>
          <cell r="H357">
            <v>26.58</v>
          </cell>
          <cell r="I357">
            <v>23</v>
          </cell>
          <cell r="J357">
            <v>64</v>
          </cell>
        </row>
        <row r="358">
          <cell r="A358" t="str">
            <v>Ignalina</v>
          </cell>
          <cell r="B358" t="str">
            <v>Aurelijus Baranauskas</v>
          </cell>
          <cell r="C358">
            <v>39083</v>
          </cell>
          <cell r="D358">
            <v>10.11</v>
          </cell>
          <cell r="E358">
            <v>25</v>
          </cell>
          <cell r="F358">
            <v>412</v>
          </cell>
          <cell r="G358">
            <v>33</v>
          </cell>
          <cell r="H358">
            <v>29.64</v>
          </cell>
          <cell r="I358">
            <v>27</v>
          </cell>
          <cell r="J358">
            <v>85</v>
          </cell>
        </row>
        <row r="363">
          <cell r="B363" t="str">
            <v>Kupiškio Povilo Matulionio Progimnazija</v>
          </cell>
          <cell r="J363">
            <v>357</v>
          </cell>
        </row>
        <row r="367">
          <cell r="A367" t="str">
            <v>Kupiškis</v>
          </cell>
          <cell r="B367" t="str">
            <v>Totoris Mantvydas</v>
          </cell>
          <cell r="C367">
            <v>39083</v>
          </cell>
          <cell r="D367">
            <v>10.46</v>
          </cell>
          <cell r="E367">
            <v>19</v>
          </cell>
          <cell r="F367">
            <v>437</v>
          </cell>
          <cell r="G367">
            <v>41</v>
          </cell>
          <cell r="H367">
            <v>38.99</v>
          </cell>
          <cell r="I367">
            <v>40</v>
          </cell>
          <cell r="J367">
            <v>100</v>
          </cell>
        </row>
        <row r="368">
          <cell r="A368" t="str">
            <v>Kupiškis</v>
          </cell>
          <cell r="B368" t="str">
            <v>Mikalavičius Tomas</v>
          </cell>
          <cell r="C368">
            <v>39083</v>
          </cell>
          <cell r="D368">
            <v>9.8800000000000008</v>
          </cell>
          <cell r="E368">
            <v>31</v>
          </cell>
          <cell r="F368">
            <v>403</v>
          </cell>
          <cell r="G368">
            <v>30</v>
          </cell>
          <cell r="H368">
            <v>25.49</v>
          </cell>
          <cell r="I368">
            <v>21</v>
          </cell>
          <cell r="J368">
            <v>82</v>
          </cell>
        </row>
        <row r="369">
          <cell r="A369" t="str">
            <v>Kupiškis</v>
          </cell>
          <cell r="B369" t="str">
            <v>Labeckis Matas</v>
          </cell>
          <cell r="C369">
            <v>39083</v>
          </cell>
          <cell r="D369">
            <v>9.85</v>
          </cell>
          <cell r="E369">
            <v>31</v>
          </cell>
          <cell r="F369">
            <v>399</v>
          </cell>
          <cell r="G369">
            <v>28</v>
          </cell>
          <cell r="H369">
            <v>31.38</v>
          </cell>
          <cell r="I369">
            <v>30</v>
          </cell>
          <cell r="J369">
            <v>89</v>
          </cell>
        </row>
        <row r="370">
          <cell r="A370" t="str">
            <v>Kupiškis</v>
          </cell>
          <cell r="B370" t="str">
            <v>Pakšys Lukas</v>
          </cell>
          <cell r="C370">
            <v>39083</v>
          </cell>
          <cell r="D370">
            <v>10.210000000000001</v>
          </cell>
          <cell r="E370">
            <v>23</v>
          </cell>
          <cell r="F370">
            <v>404</v>
          </cell>
          <cell r="G370">
            <v>30</v>
          </cell>
          <cell r="H370">
            <v>30.19</v>
          </cell>
          <cell r="I370">
            <v>28</v>
          </cell>
          <cell r="J370">
            <v>81</v>
          </cell>
        </row>
        <row r="371">
          <cell r="A371" t="str">
            <v>Kupiškis</v>
          </cell>
          <cell r="B371" t="str">
            <v>Pučėta Evaldas</v>
          </cell>
          <cell r="C371">
            <v>39448</v>
          </cell>
          <cell r="D371">
            <v>10.07</v>
          </cell>
          <cell r="E371">
            <v>27</v>
          </cell>
          <cell r="F371">
            <v>418</v>
          </cell>
          <cell r="G371">
            <v>35</v>
          </cell>
          <cell r="H371">
            <v>27.78</v>
          </cell>
          <cell r="I371">
            <v>24</v>
          </cell>
          <cell r="J371">
            <v>86</v>
          </cell>
        </row>
        <row r="374">
          <cell r="B374" t="str">
            <v>Tauragės Šaltinio progimnazija</v>
          </cell>
          <cell r="J374">
            <v>544</v>
          </cell>
        </row>
        <row r="378">
          <cell r="A378" t="str">
            <v>Tauragė</v>
          </cell>
          <cell r="B378" t="str">
            <v>Vaitiekus Titas</v>
          </cell>
          <cell r="C378">
            <v>39083</v>
          </cell>
          <cell r="D378">
            <v>9.14</v>
          </cell>
          <cell r="E378">
            <v>49</v>
          </cell>
          <cell r="F378">
            <v>491</v>
          </cell>
          <cell r="G378">
            <v>59</v>
          </cell>
          <cell r="H378">
            <v>35.72</v>
          </cell>
          <cell r="I378">
            <v>35</v>
          </cell>
          <cell r="J378">
            <v>143</v>
          </cell>
        </row>
        <row r="379">
          <cell r="A379" t="str">
            <v>Tauragė</v>
          </cell>
          <cell r="B379" t="str">
            <v>Vasiliauskas Titas</v>
          </cell>
          <cell r="C379">
            <v>39083</v>
          </cell>
          <cell r="D379">
            <v>9.25</v>
          </cell>
          <cell r="E379">
            <v>46</v>
          </cell>
          <cell r="F379">
            <v>465</v>
          </cell>
          <cell r="G379">
            <v>50</v>
          </cell>
          <cell r="H379">
            <v>40.6</v>
          </cell>
          <cell r="I379">
            <v>43</v>
          </cell>
          <cell r="J379">
            <v>139</v>
          </cell>
        </row>
        <row r="380">
          <cell r="A380" t="str">
            <v>Tauragė</v>
          </cell>
          <cell r="B380" t="str">
            <v>Janulevičius Rapolas</v>
          </cell>
          <cell r="C380">
            <v>39083</v>
          </cell>
          <cell r="D380">
            <v>9.44</v>
          </cell>
          <cell r="E380">
            <v>41</v>
          </cell>
          <cell r="F380">
            <v>464</v>
          </cell>
          <cell r="G380">
            <v>50</v>
          </cell>
          <cell r="H380">
            <v>38.47</v>
          </cell>
          <cell r="I380">
            <v>40</v>
          </cell>
          <cell r="J380">
            <v>131</v>
          </cell>
        </row>
        <row r="381">
          <cell r="A381" t="str">
            <v>Tauragė</v>
          </cell>
          <cell r="B381" t="str">
            <v>Murauskas Kristupas</v>
          </cell>
          <cell r="C381">
            <v>39083</v>
          </cell>
          <cell r="D381">
            <v>9.3000000000000007</v>
          </cell>
          <cell r="E381">
            <v>44</v>
          </cell>
          <cell r="F381">
            <v>463</v>
          </cell>
          <cell r="G381">
            <v>50</v>
          </cell>
          <cell r="H381">
            <v>36.58</v>
          </cell>
          <cell r="I381">
            <v>37</v>
          </cell>
          <cell r="J381">
            <v>131</v>
          </cell>
        </row>
        <row r="382">
          <cell r="A382" t="str">
            <v>Tauragė</v>
          </cell>
          <cell r="B382" t="str">
            <v>Vadiliauskas Laurynas</v>
          </cell>
          <cell r="C382">
            <v>39083</v>
          </cell>
          <cell r="D382">
            <v>9.36</v>
          </cell>
          <cell r="E382">
            <v>44</v>
          </cell>
          <cell r="F382">
            <v>445</v>
          </cell>
          <cell r="G382">
            <v>44</v>
          </cell>
          <cell r="H382">
            <v>32.29</v>
          </cell>
          <cell r="I382">
            <v>31</v>
          </cell>
          <cell r="J382">
            <v>119</v>
          </cell>
        </row>
        <row r="385">
          <cell r="B385" t="str">
            <v>Jonavos pradinė mokykla</v>
          </cell>
          <cell r="J385">
            <v>356</v>
          </cell>
        </row>
        <row r="389">
          <cell r="A389" t="str">
            <v>Jonava</v>
          </cell>
          <cell r="B389" t="str">
            <v>Gerasimovas Dominykas</v>
          </cell>
          <cell r="C389">
            <v>39083</v>
          </cell>
          <cell r="D389">
            <v>10.050000000000001</v>
          </cell>
          <cell r="E389">
            <v>27</v>
          </cell>
          <cell r="F389">
            <v>427</v>
          </cell>
          <cell r="G389">
            <v>38</v>
          </cell>
          <cell r="H389">
            <v>29.73</v>
          </cell>
          <cell r="I389">
            <v>27</v>
          </cell>
          <cell r="J389">
            <v>92</v>
          </cell>
        </row>
        <row r="390">
          <cell r="A390" t="str">
            <v>Jonava</v>
          </cell>
          <cell r="B390" t="str">
            <v>Lisovskis Arnas</v>
          </cell>
          <cell r="C390">
            <v>39083</v>
          </cell>
          <cell r="D390">
            <v>9.7899999999999991</v>
          </cell>
          <cell r="E390">
            <v>34</v>
          </cell>
          <cell r="F390">
            <v>417</v>
          </cell>
          <cell r="G390">
            <v>34</v>
          </cell>
          <cell r="H390">
            <v>29.54</v>
          </cell>
          <cell r="I390">
            <v>27</v>
          </cell>
          <cell r="J390">
            <v>95</v>
          </cell>
        </row>
        <row r="391">
          <cell r="A391" t="str">
            <v>Jonava</v>
          </cell>
          <cell r="B391" t="str">
            <v>Milukas Mantas</v>
          </cell>
          <cell r="C391">
            <v>39083</v>
          </cell>
          <cell r="D391">
            <v>10.039999999999999</v>
          </cell>
          <cell r="E391">
            <v>27</v>
          </cell>
          <cell r="F391">
            <v>414</v>
          </cell>
          <cell r="G391">
            <v>33</v>
          </cell>
          <cell r="H391">
            <v>26.42</v>
          </cell>
          <cell r="I391">
            <v>23</v>
          </cell>
          <cell r="J391">
            <v>83</v>
          </cell>
        </row>
        <row r="392">
          <cell r="A392" t="str">
            <v>Jonava</v>
          </cell>
          <cell r="B392" t="str">
            <v>Mečkauskas Modestas</v>
          </cell>
          <cell r="C392">
            <v>39083</v>
          </cell>
          <cell r="D392">
            <v>10.14</v>
          </cell>
          <cell r="E392">
            <v>25</v>
          </cell>
          <cell r="F392">
            <v>420</v>
          </cell>
          <cell r="G392">
            <v>35</v>
          </cell>
          <cell r="H392">
            <v>28.82</v>
          </cell>
          <cell r="I392">
            <v>26</v>
          </cell>
          <cell r="J392">
            <v>86</v>
          </cell>
        </row>
        <row r="399">
          <cell r="G399" t="str">
            <v>Jurgita Kirilovienė</v>
          </cell>
        </row>
        <row r="402">
          <cell r="G402" t="str">
            <v>Irma Maigienė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J16" sqref="J16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8.42578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8.42578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8.42578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8.42578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8.42578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8.42578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8.42578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8.42578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8.42578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8.42578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8.42578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8.42578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8.42578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8.42578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8.42578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8.42578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8.42578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8.42578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8.42578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8.42578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8.42578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8.42578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8.42578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8.42578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8.42578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8.42578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8.42578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8.42578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8.42578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8.42578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8.42578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8.42578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8.42578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8.42578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8.42578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8.42578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8.42578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8.42578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8.42578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8.42578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8.42578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8.42578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8.42578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8.42578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8.42578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8.42578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8.42578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8.42578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8.42578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8.42578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8.42578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8.42578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8.42578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8.42578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8.42578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8.42578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8.42578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8.42578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8.42578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8.42578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8.42578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8.42578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8.42578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8.42578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26"/>
      <c r="B1" s="50" t="str">
        <f>[1]Protokolas!$B$1</f>
        <v>2017-2018 m.m. Lietuvos mokyklų žaidynių lengvosios atletikos trikovės finalinės varžybos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12.75" customHeight="1" x14ac:dyDescent="0.2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23.25" customHeight="1" x14ac:dyDescent="0.25">
      <c r="A3" s="9"/>
      <c r="B3" s="51" t="str">
        <f>[1]Protokolas!$B$3</f>
        <v>Utena, 2018-05-11</v>
      </c>
      <c r="C3" s="51"/>
      <c r="D3" s="51"/>
      <c r="E3" s="51"/>
      <c r="F3" s="51"/>
      <c r="G3" s="51"/>
      <c r="H3" s="51"/>
      <c r="I3" s="28"/>
      <c r="J3" s="28"/>
      <c r="K3" s="52" t="str">
        <f>[1]Protokolas!$I$3</f>
        <v>Merginos</v>
      </c>
      <c r="L3" s="52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25"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27.75" customHeight="1" x14ac:dyDescent="0.25">
      <c r="A6" s="29" t="s">
        <v>14</v>
      </c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29" t="s">
        <v>10</v>
      </c>
      <c r="M6" s="29" t="s">
        <v>8</v>
      </c>
      <c r="N6" s="24"/>
    </row>
    <row r="7" spans="1:14" ht="20.100000000000001" customHeight="1" x14ac:dyDescent="0.25">
      <c r="A7" s="29">
        <v>1</v>
      </c>
      <c r="B7" s="30" t="str">
        <f>[1]Protokolas!B100</f>
        <v>Mažeikių Pavasario pagrindinė mokykla</v>
      </c>
      <c r="C7" s="31"/>
      <c r="D7" s="31"/>
      <c r="E7" s="31"/>
      <c r="F7" s="31"/>
      <c r="G7" s="31"/>
      <c r="H7" s="31"/>
      <c r="I7" s="31"/>
      <c r="J7" s="31"/>
      <c r="K7" s="32"/>
      <c r="L7" s="29">
        <f>[1]Protokolas!J100</f>
        <v>729</v>
      </c>
      <c r="M7" s="29">
        <v>1</v>
      </c>
      <c r="N7" s="24"/>
    </row>
    <row r="8" spans="1:14" ht="20.100000000000001" customHeight="1" x14ac:dyDescent="0.25">
      <c r="A8" s="29">
        <f>SUM(A7,1)</f>
        <v>2</v>
      </c>
      <c r="B8" s="30" t="str">
        <f>[1]Protokolas!B208</f>
        <v>Širvintų pradinė mokykla</v>
      </c>
      <c r="C8" s="31"/>
      <c r="D8" s="31"/>
      <c r="E8" s="31"/>
      <c r="F8" s="31"/>
      <c r="G8" s="31"/>
      <c r="H8" s="31"/>
      <c r="I8" s="31"/>
      <c r="J8" s="31"/>
      <c r="K8" s="32"/>
      <c r="L8" s="29">
        <f>[1]Protokolas!J208</f>
        <v>715</v>
      </c>
      <c r="M8" s="29">
        <f>SUM(M7,1)</f>
        <v>2</v>
      </c>
      <c r="N8" s="24"/>
    </row>
    <row r="9" spans="1:14" ht="20.100000000000001" customHeight="1" x14ac:dyDescent="0.25">
      <c r="A9" s="29">
        <f t="shared" ref="A9:A35" si="0">SUM(A8,1)</f>
        <v>3</v>
      </c>
      <c r="B9" s="30" t="str">
        <f>[1]Protokolas!B41</f>
        <v>Rokiškio Senamiesčio progimnazija</v>
      </c>
      <c r="C9" s="31"/>
      <c r="D9" s="31"/>
      <c r="E9" s="31"/>
      <c r="F9" s="31"/>
      <c r="G9" s="31"/>
      <c r="H9" s="31"/>
      <c r="I9" s="31"/>
      <c r="J9" s="31"/>
      <c r="K9" s="32"/>
      <c r="L9" s="29">
        <f>[1]Protokolas!J41</f>
        <v>670</v>
      </c>
      <c r="M9" s="29">
        <f t="shared" ref="M9:M35" si="1">SUM(M8,1)</f>
        <v>3</v>
      </c>
      <c r="N9" s="24"/>
    </row>
    <row r="10" spans="1:14" ht="20.100000000000001" customHeight="1" x14ac:dyDescent="0.25">
      <c r="A10" s="29">
        <f t="shared" si="0"/>
        <v>4</v>
      </c>
      <c r="B10" s="30" t="str">
        <f>[1]Protokolas!B5</f>
        <v>Kauno r. Garliavos Jonučių progimnazija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[1]Protokolas!J5</f>
        <v>647</v>
      </c>
      <c r="M10" s="29">
        <f t="shared" si="1"/>
        <v>4</v>
      </c>
      <c r="N10" s="24"/>
    </row>
    <row r="11" spans="1:14" ht="20.100000000000001" customHeight="1" x14ac:dyDescent="0.25">
      <c r="A11" s="29">
        <f t="shared" si="0"/>
        <v>5</v>
      </c>
      <c r="B11" s="30" t="str">
        <f>[1]Protokolas!B196</f>
        <v>Radviliškio Gražinos pagrindinė mokykla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[1]Protokolas!J196</f>
        <v>637</v>
      </c>
      <c r="M11" s="29">
        <f t="shared" si="1"/>
        <v>5</v>
      </c>
      <c r="N11" s="24"/>
    </row>
    <row r="12" spans="1:14" ht="20.100000000000001" customHeight="1" x14ac:dyDescent="0.25">
      <c r="A12" s="29">
        <f t="shared" si="0"/>
        <v>6</v>
      </c>
      <c r="B12" s="30" t="str">
        <f>[1]Protokolas!B160</f>
        <v>Jurbarko Vytauto didžiojo pagrindinė mokykla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[1]Protokolas!J160</f>
        <v>629</v>
      </c>
      <c r="M12" s="29">
        <f t="shared" si="1"/>
        <v>6</v>
      </c>
      <c r="N12" s="24"/>
    </row>
    <row r="13" spans="1:14" ht="20.100000000000001" customHeight="1" x14ac:dyDescent="0.25">
      <c r="A13" s="29">
        <f t="shared" si="0"/>
        <v>7</v>
      </c>
      <c r="B13" s="30" t="str">
        <f>[1]Protokolas!B148</f>
        <v>Šiaulių raj. Kužių 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[1]Protokolas!J148</f>
        <v>626</v>
      </c>
      <c r="M13" s="29">
        <f t="shared" si="1"/>
        <v>7</v>
      </c>
      <c r="N13" s="24"/>
    </row>
    <row r="14" spans="1:14" ht="20.100000000000001" customHeight="1" x14ac:dyDescent="0.25">
      <c r="A14" s="29">
        <f t="shared" si="0"/>
        <v>8</v>
      </c>
      <c r="B14" s="30" t="str">
        <f>[1]Protokolas!B325</f>
        <v>Panevėžio Alfonso Lipniūno progimnazija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[1]Protokolas!J325</f>
        <v>598</v>
      </c>
      <c r="M14" s="29">
        <f t="shared" si="1"/>
        <v>8</v>
      </c>
      <c r="N14" s="24"/>
    </row>
    <row r="15" spans="1:14" ht="20.100000000000001" customHeight="1" x14ac:dyDescent="0.25">
      <c r="A15" s="29">
        <f t="shared" si="0"/>
        <v>9</v>
      </c>
      <c r="B15" s="30" t="str">
        <f>[1]Protokolas!B172</f>
        <v>Gargždų "Minijos" progimnazija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[1]Protokolas!J172</f>
        <v>597</v>
      </c>
      <c r="M15" s="29">
        <f t="shared" si="1"/>
        <v>9</v>
      </c>
      <c r="N15" s="24"/>
    </row>
    <row r="16" spans="1:14" ht="20.100000000000001" customHeight="1" x14ac:dyDescent="0.25">
      <c r="A16" s="29">
        <f t="shared" si="0"/>
        <v>10</v>
      </c>
      <c r="B16" s="30" t="str">
        <f>[1]Protokolas!B244</f>
        <v>Šiaulių m. Jovaro progimnazija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[1]Protokolas!J244</f>
        <v>594</v>
      </c>
      <c r="M16" s="29">
        <f t="shared" si="1"/>
        <v>10</v>
      </c>
      <c r="N16" s="24"/>
    </row>
    <row r="17" spans="1:14" ht="20.100000000000001" customHeight="1" x14ac:dyDescent="0.25">
      <c r="A17" s="29">
        <f t="shared" si="0"/>
        <v>11</v>
      </c>
      <c r="B17" s="30" t="str">
        <f>[1]Protokolas!B88</f>
        <v>Kelmės raj. Tytuvėnų gimnazija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[1]Protokolas!J88</f>
        <v>593</v>
      </c>
      <c r="M17" s="29">
        <f t="shared" si="1"/>
        <v>11</v>
      </c>
      <c r="N17" s="24"/>
    </row>
    <row r="18" spans="1:14" ht="20.100000000000001" customHeight="1" x14ac:dyDescent="0.25">
      <c r="A18" s="29">
        <f t="shared" si="0"/>
        <v>12</v>
      </c>
      <c r="B18" s="30" t="str">
        <f>[1]Protokolas!B113</f>
        <v>Kauno Suzukio pradinė mokykla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[1]Protokolas!J113</f>
        <v>585</v>
      </c>
      <c r="M18" s="29">
        <f t="shared" si="1"/>
        <v>12</v>
      </c>
      <c r="N18" s="24"/>
    </row>
    <row r="19" spans="1:14" ht="20.100000000000001" customHeight="1" x14ac:dyDescent="0.25">
      <c r="A19" s="29">
        <f t="shared" si="0"/>
        <v>13</v>
      </c>
      <c r="B19" s="30" t="str">
        <f>[1]Protokolas!B220</f>
        <v>Biržų "Kaštonų" pagrindinė mokykla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[1]Protokolas!J220</f>
        <v>583</v>
      </c>
      <c r="M19" s="29">
        <f t="shared" si="1"/>
        <v>13</v>
      </c>
      <c r="N19" s="24"/>
    </row>
    <row r="20" spans="1:14" ht="20.100000000000001" customHeight="1" x14ac:dyDescent="0.25">
      <c r="A20" s="29">
        <f t="shared" si="0"/>
        <v>14</v>
      </c>
      <c r="B20" s="30" t="str">
        <f>[1]Protokolas!B64</f>
        <v>Vilniaus r. Nemenčinės Gedimino 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[1]Protokolas!J64</f>
        <v>581</v>
      </c>
      <c r="M20" s="29">
        <f t="shared" si="1"/>
        <v>14</v>
      </c>
      <c r="N20" s="24"/>
    </row>
    <row r="21" spans="1:14" ht="20.100000000000001" customHeight="1" x14ac:dyDescent="0.25">
      <c r="A21" s="29">
        <f t="shared" si="0"/>
        <v>15</v>
      </c>
      <c r="B21" s="30" t="str">
        <f>[1]Protokolas!B184</f>
        <v>LSU Kėdainių "Aušros" progimnazija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[1]Protokolas!J184</f>
        <v>579</v>
      </c>
      <c r="M21" s="29">
        <f t="shared" si="1"/>
        <v>15</v>
      </c>
      <c r="N21" s="24"/>
    </row>
    <row r="22" spans="1:14" ht="20.100000000000001" customHeight="1" x14ac:dyDescent="0.25">
      <c r="A22" s="29">
        <f t="shared" si="0"/>
        <v>16</v>
      </c>
      <c r="B22" s="30" t="str">
        <f>[1]Protokolas!B280</f>
        <v>Utenos Vyturių progimnazija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[1]Protokolas!J280</f>
        <v>579</v>
      </c>
      <c r="M22" s="29">
        <f t="shared" si="1"/>
        <v>16</v>
      </c>
      <c r="N22" s="24"/>
    </row>
    <row r="23" spans="1:14" ht="20.100000000000001" customHeight="1" x14ac:dyDescent="0.25">
      <c r="A23" s="29">
        <f t="shared" si="0"/>
        <v>17</v>
      </c>
      <c r="B23" s="30" t="str">
        <f>[1]Protokolas!B256</f>
        <v>Raseinių r. Ariogalos gimnazija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[1]Protokolas!J256</f>
        <v>571</v>
      </c>
      <c r="M23" s="29">
        <f t="shared" si="1"/>
        <v>17</v>
      </c>
      <c r="N23" s="24"/>
    </row>
    <row r="24" spans="1:14" ht="20.100000000000001" customHeight="1" x14ac:dyDescent="0.25">
      <c r="A24" s="29">
        <f t="shared" si="0"/>
        <v>18</v>
      </c>
      <c r="B24" s="30" t="str">
        <f>[1]Protokolas!B136</f>
        <v>Druskininkų "Atgimimo" mokykla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f>[1]Protokolas!J136</f>
        <v>567</v>
      </c>
      <c r="M24" s="29">
        <f t="shared" si="1"/>
        <v>18</v>
      </c>
      <c r="N24" s="24"/>
    </row>
    <row r="25" spans="1:14" ht="20.100000000000001" customHeight="1" x14ac:dyDescent="0.25">
      <c r="A25" s="29">
        <f t="shared" si="0"/>
        <v>19</v>
      </c>
      <c r="B25" s="30" t="str">
        <f>[1]Protokolas!B337</f>
        <v>Tauragės Šaltinio progimnazija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[1]Protokolas!J337</f>
        <v>563</v>
      </c>
      <c r="M25" s="29">
        <f t="shared" si="1"/>
        <v>19</v>
      </c>
      <c r="N25" s="24"/>
    </row>
    <row r="26" spans="1:14" ht="20.100000000000001" customHeight="1" x14ac:dyDescent="0.25">
      <c r="A26" s="29">
        <f t="shared" si="0"/>
        <v>20</v>
      </c>
      <c r="B26" s="30" t="str">
        <f>[1]Protokolas!B232</f>
        <v>Ignalinos Česlovo Kudabos progimnazija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[1]Protokolas!J232</f>
        <v>546</v>
      </c>
      <c r="M26" s="29">
        <f t="shared" si="1"/>
        <v>20</v>
      </c>
      <c r="N26" s="24"/>
    </row>
    <row r="27" spans="1:14" ht="20.100000000000001" customHeight="1" x14ac:dyDescent="0.25">
      <c r="A27" s="29">
        <f t="shared" si="0"/>
        <v>21</v>
      </c>
      <c r="B27" s="30" t="str">
        <f>[1]Protokolas!B53</f>
        <v>Joniškio Mato Slančiausko progimnazija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[1]Protokolas!J53</f>
        <v>544</v>
      </c>
      <c r="M27" s="29">
        <f t="shared" si="1"/>
        <v>21</v>
      </c>
      <c r="N27" s="24"/>
    </row>
    <row r="28" spans="1:14" ht="20.100000000000001" customHeight="1" x14ac:dyDescent="0.25">
      <c r="A28" s="29">
        <f t="shared" si="0"/>
        <v>22</v>
      </c>
      <c r="B28" s="30" t="str">
        <f>[1]Protokolas!B76</f>
        <v>Alytaus Šv. Benedikto gimnazija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[1]Protokolas!J76</f>
        <v>540</v>
      </c>
      <c r="M28" s="29">
        <f t="shared" si="1"/>
        <v>22</v>
      </c>
      <c r="N28" s="24"/>
    </row>
    <row r="29" spans="1:14" ht="20.100000000000001" customHeight="1" x14ac:dyDescent="0.25">
      <c r="A29" s="29">
        <f t="shared" si="0"/>
        <v>23</v>
      </c>
      <c r="B29" s="30" t="str">
        <f>[1]Protokolas!B292</f>
        <v>Varėnos "Ryto" progimnazija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[1]Protokolas!J292</f>
        <v>538</v>
      </c>
      <c r="M29" s="29">
        <f t="shared" si="1"/>
        <v>23</v>
      </c>
      <c r="N29" s="24"/>
    </row>
    <row r="30" spans="1:14" ht="20.100000000000001" customHeight="1" x14ac:dyDescent="0.25">
      <c r="A30" s="29">
        <f t="shared" si="0"/>
        <v>24</v>
      </c>
      <c r="B30" s="30" t="str">
        <f>[1]Protokolas!B314</f>
        <v>Kupiškio Povilo Matulionio progimnazija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[1]Protokolas!J314</f>
        <v>533</v>
      </c>
      <c r="M30" s="29">
        <f t="shared" si="1"/>
        <v>24</v>
      </c>
      <c r="N30" s="24"/>
    </row>
    <row r="31" spans="1:14" ht="20.100000000000001" customHeight="1" x14ac:dyDescent="0.25">
      <c r="A31" s="29">
        <f t="shared" si="0"/>
        <v>25</v>
      </c>
      <c r="B31" s="30" t="str">
        <f>[1]Protokolas!B124</f>
        <v>Visagino "Verdenės" gimnazija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[1]Protokolas!J124</f>
        <v>509</v>
      </c>
      <c r="M31" s="29">
        <f t="shared" si="1"/>
        <v>25</v>
      </c>
      <c r="N31" s="24"/>
    </row>
    <row r="32" spans="1:14" ht="20.100000000000001" customHeight="1" x14ac:dyDescent="0.25">
      <c r="A32" s="29">
        <f t="shared" si="0"/>
        <v>26</v>
      </c>
      <c r="B32" s="30" t="str">
        <f>[1]Protokolas!B349</f>
        <v>Jonavos pradinė mokykla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[1]Protokolas!J349</f>
        <v>507</v>
      </c>
      <c r="M32" s="29">
        <f t="shared" si="1"/>
        <v>26</v>
      </c>
      <c r="N32" s="24"/>
    </row>
    <row r="33" spans="1:14" ht="20.100000000000001" customHeight="1" x14ac:dyDescent="0.25">
      <c r="A33" s="29">
        <f t="shared" si="0"/>
        <v>27</v>
      </c>
      <c r="B33" s="30" t="str">
        <f>[1]Protokolas!B303</f>
        <v>Pakruojo "Žemynos" pagrindinė mokykla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[1]Protokolas!J303</f>
        <v>505</v>
      </c>
      <c r="M33" s="29">
        <f t="shared" si="1"/>
        <v>27</v>
      </c>
      <c r="N33" s="24"/>
    </row>
    <row r="34" spans="1:14" ht="20.100000000000001" customHeight="1" x14ac:dyDescent="0.25">
      <c r="A34" s="29">
        <f t="shared" si="0"/>
        <v>28</v>
      </c>
      <c r="B34" s="30" t="str">
        <f>[1]Protokolas!B17</f>
        <v>Molėtų pradinė mokykla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[1]Protokolas!J17</f>
        <v>498</v>
      </c>
      <c r="M34" s="29">
        <f t="shared" si="1"/>
        <v>28</v>
      </c>
      <c r="N34" s="24"/>
    </row>
    <row r="35" spans="1:14" ht="20.100000000000001" customHeight="1" x14ac:dyDescent="0.25">
      <c r="A35" s="29">
        <f t="shared" si="0"/>
        <v>29</v>
      </c>
      <c r="B35" s="30" t="str">
        <f>[1]Protokolas!B268</f>
        <v>Šilalės r. Pajūrio Stanislovo Biržiškio gimnazija</v>
      </c>
      <c r="C35" s="33"/>
      <c r="D35" s="33"/>
      <c r="E35" s="33"/>
      <c r="F35" s="33"/>
      <c r="G35" s="31"/>
      <c r="H35" s="31"/>
      <c r="I35" s="31"/>
      <c r="J35" s="33"/>
      <c r="K35" s="34"/>
      <c r="L35" s="35">
        <f>[1]Protokolas!J268</f>
        <v>455</v>
      </c>
      <c r="M35" s="29">
        <f t="shared" si="1"/>
        <v>29</v>
      </c>
      <c r="N35" s="24"/>
    </row>
    <row r="36" spans="1:14" ht="20.100000000000001" customHeight="1" x14ac:dyDescent="0.25">
      <c r="A36" s="36"/>
      <c r="B36" s="37"/>
      <c r="C36" s="33"/>
      <c r="D36" s="33"/>
      <c r="E36" s="33"/>
      <c r="F36" s="33"/>
      <c r="G36" s="37"/>
      <c r="H36" s="37"/>
      <c r="I36" s="37"/>
      <c r="J36" s="33"/>
      <c r="K36" s="33"/>
      <c r="L36" s="38"/>
      <c r="M36" s="38"/>
      <c r="N36" s="24"/>
    </row>
    <row r="37" spans="1:14" ht="20.100000000000001" customHeight="1" x14ac:dyDescent="0.25">
      <c r="A37" s="24"/>
      <c r="B37" s="24"/>
      <c r="C37" s="49" t="s">
        <v>11</v>
      </c>
      <c r="D37" s="49"/>
      <c r="E37" s="49"/>
      <c r="F37" s="49"/>
      <c r="G37" s="24"/>
      <c r="H37" s="24"/>
      <c r="I37" s="24"/>
      <c r="J37" s="49" t="str">
        <f>[1]Protokolas!G369</f>
        <v>J.Kirilovienė</v>
      </c>
      <c r="K37" s="49"/>
      <c r="L37" s="49"/>
      <c r="M37" s="49"/>
      <c r="N37" s="24"/>
    </row>
    <row r="38" spans="1:14" ht="20.100000000000001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25">
      <c r="A40" s="24"/>
      <c r="B40" s="24"/>
      <c r="C40" s="49" t="s">
        <v>12</v>
      </c>
      <c r="D40" s="49"/>
      <c r="E40" s="49"/>
      <c r="F40" s="49"/>
      <c r="G40" s="24"/>
      <c r="H40" s="24"/>
      <c r="I40" s="24"/>
      <c r="J40" s="49" t="str">
        <f>[1]Protokolas!G372</f>
        <v>I.Maigienė</v>
      </c>
      <c r="K40" s="49"/>
      <c r="L40" s="49"/>
      <c r="M40" s="49"/>
      <c r="N40" s="24"/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25">
      <c r="N50" s="24"/>
    </row>
    <row r="51" spans="1:14" x14ac:dyDescent="0.25">
      <c r="N51" s="24"/>
    </row>
    <row r="52" spans="1:14" x14ac:dyDescent="0.25">
      <c r="N52" s="24"/>
    </row>
    <row r="53" spans="1:14" x14ac:dyDescent="0.25">
      <c r="N53" s="24"/>
    </row>
    <row r="54" spans="1:14" x14ac:dyDescent="0.25">
      <c r="N54" s="24"/>
    </row>
    <row r="55" spans="1:14" x14ac:dyDescent="0.25">
      <c r="N55" s="24"/>
    </row>
    <row r="56" spans="1:14" hidden="1" x14ac:dyDescent="0.25">
      <c r="N56" s="24"/>
    </row>
    <row r="57" spans="1:14" hidden="1" x14ac:dyDescent="0.25">
      <c r="N57" s="24"/>
    </row>
    <row r="58" spans="1:14" hidden="1" x14ac:dyDescent="0.25">
      <c r="N58" s="24"/>
    </row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x14ac:dyDescent="0.25"/>
    <row r="64" spans="1:14" x14ac:dyDescent="0.25"/>
    <row r="65" x14ac:dyDescent="0.25"/>
  </sheetData>
  <mergeCells count="9">
    <mergeCell ref="C40:F40"/>
    <mergeCell ref="J40:M40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tabSelected="1" workbookViewId="0">
      <selection activeCell="IX8" sqref="IX8"/>
    </sheetView>
  </sheetViews>
  <sheetFormatPr defaultColWidth="0" defaultRowHeight="15" zeroHeight="1" x14ac:dyDescent="0.25"/>
  <cols>
    <col min="1" max="1" width="8.85546875" style="25" customWidth="1"/>
    <col min="2" max="2" width="19" style="4" customWidth="1"/>
    <col min="3" max="3" width="8.42578125" style="4" customWidth="1"/>
    <col min="4" max="4" width="7.28515625" style="4" customWidth="1"/>
    <col min="5" max="5" width="6.140625" style="4" customWidth="1"/>
    <col min="6" max="6" width="5.7109375" style="4" customWidth="1"/>
    <col min="7" max="7" width="7.140625" style="4" customWidth="1"/>
    <col min="8" max="8" width="5.85546875" style="4" customWidth="1"/>
    <col min="9" max="9" width="6.42578125" style="4" customWidth="1"/>
    <col min="10" max="10" width="8.28515625" style="4" customWidth="1"/>
    <col min="11" max="11" width="9.85546875" style="4" customWidth="1"/>
    <col min="12" max="12" width="0.85546875" style="4" customWidth="1"/>
    <col min="13" max="256" width="0" style="4" hidden="1"/>
    <col min="257" max="257" width="8.85546875" style="4" customWidth="1"/>
    <col min="258" max="258" width="19" style="4" customWidth="1"/>
    <col min="259" max="259" width="8.42578125" style="4" customWidth="1"/>
    <col min="260" max="260" width="7.28515625" style="4" customWidth="1"/>
    <col min="261" max="261" width="6.140625" style="4" customWidth="1"/>
    <col min="262" max="262" width="5.7109375" style="4" customWidth="1"/>
    <col min="263" max="263" width="7.140625" style="4" customWidth="1"/>
    <col min="264" max="264" width="5.85546875" style="4" customWidth="1"/>
    <col min="265" max="265" width="6.42578125" style="4" customWidth="1"/>
    <col min="266" max="266" width="8.28515625" style="4" customWidth="1"/>
    <col min="267" max="267" width="9.85546875" style="4" customWidth="1"/>
    <col min="268" max="268" width="0.85546875" style="4" customWidth="1"/>
    <col min="269" max="512" width="0" style="4" hidden="1"/>
    <col min="513" max="513" width="8.85546875" style="4" customWidth="1"/>
    <col min="514" max="514" width="19" style="4" customWidth="1"/>
    <col min="515" max="515" width="8.42578125" style="4" customWidth="1"/>
    <col min="516" max="516" width="7.28515625" style="4" customWidth="1"/>
    <col min="517" max="517" width="6.140625" style="4" customWidth="1"/>
    <col min="518" max="518" width="5.7109375" style="4" customWidth="1"/>
    <col min="519" max="519" width="7.140625" style="4" customWidth="1"/>
    <col min="520" max="520" width="5.85546875" style="4" customWidth="1"/>
    <col min="521" max="521" width="6.42578125" style="4" customWidth="1"/>
    <col min="522" max="522" width="8.28515625" style="4" customWidth="1"/>
    <col min="523" max="523" width="9.85546875" style="4" customWidth="1"/>
    <col min="524" max="524" width="0.85546875" style="4" customWidth="1"/>
    <col min="525" max="768" width="0" style="4" hidden="1"/>
    <col min="769" max="769" width="8.85546875" style="4" customWidth="1"/>
    <col min="770" max="770" width="19" style="4" customWidth="1"/>
    <col min="771" max="771" width="8.42578125" style="4" customWidth="1"/>
    <col min="772" max="772" width="7.28515625" style="4" customWidth="1"/>
    <col min="773" max="773" width="6.140625" style="4" customWidth="1"/>
    <col min="774" max="774" width="5.7109375" style="4" customWidth="1"/>
    <col min="775" max="775" width="7.140625" style="4" customWidth="1"/>
    <col min="776" max="776" width="5.85546875" style="4" customWidth="1"/>
    <col min="777" max="777" width="6.42578125" style="4" customWidth="1"/>
    <col min="778" max="778" width="8.28515625" style="4" customWidth="1"/>
    <col min="779" max="779" width="9.85546875" style="4" customWidth="1"/>
    <col min="780" max="780" width="0.85546875" style="4" customWidth="1"/>
    <col min="781" max="1024" width="0" style="4" hidden="1"/>
    <col min="1025" max="1025" width="8.85546875" style="4" customWidth="1"/>
    <col min="1026" max="1026" width="19" style="4" customWidth="1"/>
    <col min="1027" max="1027" width="8.42578125" style="4" customWidth="1"/>
    <col min="1028" max="1028" width="7.28515625" style="4" customWidth="1"/>
    <col min="1029" max="1029" width="6.140625" style="4" customWidth="1"/>
    <col min="1030" max="1030" width="5.7109375" style="4" customWidth="1"/>
    <col min="1031" max="1031" width="7.140625" style="4" customWidth="1"/>
    <col min="1032" max="1032" width="5.85546875" style="4" customWidth="1"/>
    <col min="1033" max="1033" width="6.42578125" style="4" customWidth="1"/>
    <col min="1034" max="1034" width="8.28515625" style="4" customWidth="1"/>
    <col min="1035" max="1035" width="9.85546875" style="4" customWidth="1"/>
    <col min="1036" max="1036" width="0.85546875" style="4" customWidth="1"/>
    <col min="1037" max="1280" width="0" style="4" hidden="1"/>
    <col min="1281" max="1281" width="8.85546875" style="4" customWidth="1"/>
    <col min="1282" max="1282" width="19" style="4" customWidth="1"/>
    <col min="1283" max="1283" width="8.42578125" style="4" customWidth="1"/>
    <col min="1284" max="1284" width="7.28515625" style="4" customWidth="1"/>
    <col min="1285" max="1285" width="6.140625" style="4" customWidth="1"/>
    <col min="1286" max="1286" width="5.7109375" style="4" customWidth="1"/>
    <col min="1287" max="1287" width="7.140625" style="4" customWidth="1"/>
    <col min="1288" max="1288" width="5.85546875" style="4" customWidth="1"/>
    <col min="1289" max="1289" width="6.42578125" style="4" customWidth="1"/>
    <col min="1290" max="1290" width="8.28515625" style="4" customWidth="1"/>
    <col min="1291" max="1291" width="9.85546875" style="4" customWidth="1"/>
    <col min="1292" max="1292" width="0.85546875" style="4" customWidth="1"/>
    <col min="1293" max="1536" width="0" style="4" hidden="1"/>
    <col min="1537" max="1537" width="8.85546875" style="4" customWidth="1"/>
    <col min="1538" max="1538" width="19" style="4" customWidth="1"/>
    <col min="1539" max="1539" width="8.42578125" style="4" customWidth="1"/>
    <col min="1540" max="1540" width="7.28515625" style="4" customWidth="1"/>
    <col min="1541" max="1541" width="6.140625" style="4" customWidth="1"/>
    <col min="1542" max="1542" width="5.7109375" style="4" customWidth="1"/>
    <col min="1543" max="1543" width="7.140625" style="4" customWidth="1"/>
    <col min="1544" max="1544" width="5.85546875" style="4" customWidth="1"/>
    <col min="1545" max="1545" width="6.42578125" style="4" customWidth="1"/>
    <col min="1546" max="1546" width="8.28515625" style="4" customWidth="1"/>
    <col min="1547" max="1547" width="9.85546875" style="4" customWidth="1"/>
    <col min="1548" max="1548" width="0.85546875" style="4" customWidth="1"/>
    <col min="1549" max="1792" width="0" style="4" hidden="1"/>
    <col min="1793" max="1793" width="8.85546875" style="4" customWidth="1"/>
    <col min="1794" max="1794" width="19" style="4" customWidth="1"/>
    <col min="1795" max="1795" width="8.42578125" style="4" customWidth="1"/>
    <col min="1796" max="1796" width="7.28515625" style="4" customWidth="1"/>
    <col min="1797" max="1797" width="6.140625" style="4" customWidth="1"/>
    <col min="1798" max="1798" width="5.7109375" style="4" customWidth="1"/>
    <col min="1799" max="1799" width="7.140625" style="4" customWidth="1"/>
    <col min="1800" max="1800" width="5.85546875" style="4" customWidth="1"/>
    <col min="1801" max="1801" width="6.42578125" style="4" customWidth="1"/>
    <col min="1802" max="1802" width="8.28515625" style="4" customWidth="1"/>
    <col min="1803" max="1803" width="9.85546875" style="4" customWidth="1"/>
    <col min="1804" max="1804" width="0.85546875" style="4" customWidth="1"/>
    <col min="1805" max="2048" width="0" style="4" hidden="1"/>
    <col min="2049" max="2049" width="8.85546875" style="4" customWidth="1"/>
    <col min="2050" max="2050" width="19" style="4" customWidth="1"/>
    <col min="2051" max="2051" width="8.42578125" style="4" customWidth="1"/>
    <col min="2052" max="2052" width="7.28515625" style="4" customWidth="1"/>
    <col min="2053" max="2053" width="6.140625" style="4" customWidth="1"/>
    <col min="2054" max="2054" width="5.7109375" style="4" customWidth="1"/>
    <col min="2055" max="2055" width="7.140625" style="4" customWidth="1"/>
    <col min="2056" max="2056" width="5.85546875" style="4" customWidth="1"/>
    <col min="2057" max="2057" width="6.42578125" style="4" customWidth="1"/>
    <col min="2058" max="2058" width="8.28515625" style="4" customWidth="1"/>
    <col min="2059" max="2059" width="9.85546875" style="4" customWidth="1"/>
    <col min="2060" max="2060" width="0.85546875" style="4" customWidth="1"/>
    <col min="2061" max="2304" width="0" style="4" hidden="1"/>
    <col min="2305" max="2305" width="8.85546875" style="4" customWidth="1"/>
    <col min="2306" max="2306" width="19" style="4" customWidth="1"/>
    <col min="2307" max="2307" width="8.42578125" style="4" customWidth="1"/>
    <col min="2308" max="2308" width="7.28515625" style="4" customWidth="1"/>
    <col min="2309" max="2309" width="6.140625" style="4" customWidth="1"/>
    <col min="2310" max="2310" width="5.7109375" style="4" customWidth="1"/>
    <col min="2311" max="2311" width="7.140625" style="4" customWidth="1"/>
    <col min="2312" max="2312" width="5.85546875" style="4" customWidth="1"/>
    <col min="2313" max="2313" width="6.42578125" style="4" customWidth="1"/>
    <col min="2314" max="2314" width="8.28515625" style="4" customWidth="1"/>
    <col min="2315" max="2315" width="9.85546875" style="4" customWidth="1"/>
    <col min="2316" max="2316" width="0.85546875" style="4" customWidth="1"/>
    <col min="2317" max="2560" width="0" style="4" hidden="1"/>
    <col min="2561" max="2561" width="8.85546875" style="4" customWidth="1"/>
    <col min="2562" max="2562" width="19" style="4" customWidth="1"/>
    <col min="2563" max="2563" width="8.42578125" style="4" customWidth="1"/>
    <col min="2564" max="2564" width="7.28515625" style="4" customWidth="1"/>
    <col min="2565" max="2565" width="6.140625" style="4" customWidth="1"/>
    <col min="2566" max="2566" width="5.7109375" style="4" customWidth="1"/>
    <col min="2567" max="2567" width="7.140625" style="4" customWidth="1"/>
    <col min="2568" max="2568" width="5.85546875" style="4" customWidth="1"/>
    <col min="2569" max="2569" width="6.42578125" style="4" customWidth="1"/>
    <col min="2570" max="2570" width="8.28515625" style="4" customWidth="1"/>
    <col min="2571" max="2571" width="9.85546875" style="4" customWidth="1"/>
    <col min="2572" max="2572" width="0.85546875" style="4" customWidth="1"/>
    <col min="2573" max="2816" width="0" style="4" hidden="1"/>
    <col min="2817" max="2817" width="8.85546875" style="4" customWidth="1"/>
    <col min="2818" max="2818" width="19" style="4" customWidth="1"/>
    <col min="2819" max="2819" width="8.42578125" style="4" customWidth="1"/>
    <col min="2820" max="2820" width="7.28515625" style="4" customWidth="1"/>
    <col min="2821" max="2821" width="6.140625" style="4" customWidth="1"/>
    <col min="2822" max="2822" width="5.7109375" style="4" customWidth="1"/>
    <col min="2823" max="2823" width="7.140625" style="4" customWidth="1"/>
    <col min="2824" max="2824" width="5.85546875" style="4" customWidth="1"/>
    <col min="2825" max="2825" width="6.42578125" style="4" customWidth="1"/>
    <col min="2826" max="2826" width="8.28515625" style="4" customWidth="1"/>
    <col min="2827" max="2827" width="9.85546875" style="4" customWidth="1"/>
    <col min="2828" max="2828" width="0.85546875" style="4" customWidth="1"/>
    <col min="2829" max="3072" width="0" style="4" hidden="1"/>
    <col min="3073" max="3073" width="8.85546875" style="4" customWidth="1"/>
    <col min="3074" max="3074" width="19" style="4" customWidth="1"/>
    <col min="3075" max="3075" width="8.42578125" style="4" customWidth="1"/>
    <col min="3076" max="3076" width="7.28515625" style="4" customWidth="1"/>
    <col min="3077" max="3077" width="6.140625" style="4" customWidth="1"/>
    <col min="3078" max="3078" width="5.7109375" style="4" customWidth="1"/>
    <col min="3079" max="3079" width="7.140625" style="4" customWidth="1"/>
    <col min="3080" max="3080" width="5.85546875" style="4" customWidth="1"/>
    <col min="3081" max="3081" width="6.42578125" style="4" customWidth="1"/>
    <col min="3082" max="3082" width="8.28515625" style="4" customWidth="1"/>
    <col min="3083" max="3083" width="9.85546875" style="4" customWidth="1"/>
    <col min="3084" max="3084" width="0.85546875" style="4" customWidth="1"/>
    <col min="3085" max="3328" width="0" style="4" hidden="1"/>
    <col min="3329" max="3329" width="8.85546875" style="4" customWidth="1"/>
    <col min="3330" max="3330" width="19" style="4" customWidth="1"/>
    <col min="3331" max="3331" width="8.42578125" style="4" customWidth="1"/>
    <col min="3332" max="3332" width="7.28515625" style="4" customWidth="1"/>
    <col min="3333" max="3333" width="6.140625" style="4" customWidth="1"/>
    <col min="3334" max="3334" width="5.7109375" style="4" customWidth="1"/>
    <col min="3335" max="3335" width="7.140625" style="4" customWidth="1"/>
    <col min="3336" max="3336" width="5.85546875" style="4" customWidth="1"/>
    <col min="3337" max="3337" width="6.42578125" style="4" customWidth="1"/>
    <col min="3338" max="3338" width="8.28515625" style="4" customWidth="1"/>
    <col min="3339" max="3339" width="9.85546875" style="4" customWidth="1"/>
    <col min="3340" max="3340" width="0.85546875" style="4" customWidth="1"/>
    <col min="3341" max="3584" width="0" style="4" hidden="1"/>
    <col min="3585" max="3585" width="8.85546875" style="4" customWidth="1"/>
    <col min="3586" max="3586" width="19" style="4" customWidth="1"/>
    <col min="3587" max="3587" width="8.42578125" style="4" customWidth="1"/>
    <col min="3588" max="3588" width="7.28515625" style="4" customWidth="1"/>
    <col min="3589" max="3589" width="6.140625" style="4" customWidth="1"/>
    <col min="3590" max="3590" width="5.7109375" style="4" customWidth="1"/>
    <col min="3591" max="3591" width="7.140625" style="4" customWidth="1"/>
    <col min="3592" max="3592" width="5.85546875" style="4" customWidth="1"/>
    <col min="3593" max="3593" width="6.42578125" style="4" customWidth="1"/>
    <col min="3594" max="3594" width="8.28515625" style="4" customWidth="1"/>
    <col min="3595" max="3595" width="9.85546875" style="4" customWidth="1"/>
    <col min="3596" max="3596" width="0.85546875" style="4" customWidth="1"/>
    <col min="3597" max="3840" width="0" style="4" hidden="1"/>
    <col min="3841" max="3841" width="8.85546875" style="4" customWidth="1"/>
    <col min="3842" max="3842" width="19" style="4" customWidth="1"/>
    <col min="3843" max="3843" width="8.42578125" style="4" customWidth="1"/>
    <col min="3844" max="3844" width="7.28515625" style="4" customWidth="1"/>
    <col min="3845" max="3845" width="6.140625" style="4" customWidth="1"/>
    <col min="3846" max="3846" width="5.7109375" style="4" customWidth="1"/>
    <col min="3847" max="3847" width="7.140625" style="4" customWidth="1"/>
    <col min="3848" max="3848" width="5.85546875" style="4" customWidth="1"/>
    <col min="3849" max="3849" width="6.42578125" style="4" customWidth="1"/>
    <col min="3850" max="3850" width="8.28515625" style="4" customWidth="1"/>
    <col min="3851" max="3851" width="9.85546875" style="4" customWidth="1"/>
    <col min="3852" max="3852" width="0.85546875" style="4" customWidth="1"/>
    <col min="3853" max="4096" width="0" style="4" hidden="1"/>
    <col min="4097" max="4097" width="8.85546875" style="4" customWidth="1"/>
    <col min="4098" max="4098" width="19" style="4" customWidth="1"/>
    <col min="4099" max="4099" width="8.42578125" style="4" customWidth="1"/>
    <col min="4100" max="4100" width="7.28515625" style="4" customWidth="1"/>
    <col min="4101" max="4101" width="6.140625" style="4" customWidth="1"/>
    <col min="4102" max="4102" width="5.7109375" style="4" customWidth="1"/>
    <col min="4103" max="4103" width="7.140625" style="4" customWidth="1"/>
    <col min="4104" max="4104" width="5.85546875" style="4" customWidth="1"/>
    <col min="4105" max="4105" width="6.42578125" style="4" customWidth="1"/>
    <col min="4106" max="4106" width="8.28515625" style="4" customWidth="1"/>
    <col min="4107" max="4107" width="9.85546875" style="4" customWidth="1"/>
    <col min="4108" max="4108" width="0.85546875" style="4" customWidth="1"/>
    <col min="4109" max="4352" width="0" style="4" hidden="1"/>
    <col min="4353" max="4353" width="8.85546875" style="4" customWidth="1"/>
    <col min="4354" max="4354" width="19" style="4" customWidth="1"/>
    <col min="4355" max="4355" width="8.42578125" style="4" customWidth="1"/>
    <col min="4356" max="4356" width="7.28515625" style="4" customWidth="1"/>
    <col min="4357" max="4357" width="6.140625" style="4" customWidth="1"/>
    <col min="4358" max="4358" width="5.7109375" style="4" customWidth="1"/>
    <col min="4359" max="4359" width="7.140625" style="4" customWidth="1"/>
    <col min="4360" max="4360" width="5.85546875" style="4" customWidth="1"/>
    <col min="4361" max="4361" width="6.42578125" style="4" customWidth="1"/>
    <col min="4362" max="4362" width="8.28515625" style="4" customWidth="1"/>
    <col min="4363" max="4363" width="9.85546875" style="4" customWidth="1"/>
    <col min="4364" max="4364" width="0.85546875" style="4" customWidth="1"/>
    <col min="4365" max="4608" width="0" style="4" hidden="1"/>
    <col min="4609" max="4609" width="8.85546875" style="4" customWidth="1"/>
    <col min="4610" max="4610" width="19" style="4" customWidth="1"/>
    <col min="4611" max="4611" width="8.42578125" style="4" customWidth="1"/>
    <col min="4612" max="4612" width="7.28515625" style="4" customWidth="1"/>
    <col min="4613" max="4613" width="6.140625" style="4" customWidth="1"/>
    <col min="4614" max="4614" width="5.7109375" style="4" customWidth="1"/>
    <col min="4615" max="4615" width="7.140625" style="4" customWidth="1"/>
    <col min="4616" max="4616" width="5.85546875" style="4" customWidth="1"/>
    <col min="4617" max="4617" width="6.42578125" style="4" customWidth="1"/>
    <col min="4618" max="4618" width="8.28515625" style="4" customWidth="1"/>
    <col min="4619" max="4619" width="9.85546875" style="4" customWidth="1"/>
    <col min="4620" max="4620" width="0.85546875" style="4" customWidth="1"/>
    <col min="4621" max="4864" width="0" style="4" hidden="1"/>
    <col min="4865" max="4865" width="8.85546875" style="4" customWidth="1"/>
    <col min="4866" max="4866" width="19" style="4" customWidth="1"/>
    <col min="4867" max="4867" width="8.42578125" style="4" customWidth="1"/>
    <col min="4868" max="4868" width="7.28515625" style="4" customWidth="1"/>
    <col min="4869" max="4869" width="6.140625" style="4" customWidth="1"/>
    <col min="4870" max="4870" width="5.7109375" style="4" customWidth="1"/>
    <col min="4871" max="4871" width="7.140625" style="4" customWidth="1"/>
    <col min="4872" max="4872" width="5.85546875" style="4" customWidth="1"/>
    <col min="4873" max="4873" width="6.42578125" style="4" customWidth="1"/>
    <col min="4874" max="4874" width="8.28515625" style="4" customWidth="1"/>
    <col min="4875" max="4875" width="9.85546875" style="4" customWidth="1"/>
    <col min="4876" max="4876" width="0.85546875" style="4" customWidth="1"/>
    <col min="4877" max="5120" width="0" style="4" hidden="1"/>
    <col min="5121" max="5121" width="8.85546875" style="4" customWidth="1"/>
    <col min="5122" max="5122" width="19" style="4" customWidth="1"/>
    <col min="5123" max="5123" width="8.42578125" style="4" customWidth="1"/>
    <col min="5124" max="5124" width="7.28515625" style="4" customWidth="1"/>
    <col min="5125" max="5125" width="6.140625" style="4" customWidth="1"/>
    <col min="5126" max="5126" width="5.7109375" style="4" customWidth="1"/>
    <col min="5127" max="5127" width="7.140625" style="4" customWidth="1"/>
    <col min="5128" max="5128" width="5.85546875" style="4" customWidth="1"/>
    <col min="5129" max="5129" width="6.42578125" style="4" customWidth="1"/>
    <col min="5130" max="5130" width="8.28515625" style="4" customWidth="1"/>
    <col min="5131" max="5131" width="9.85546875" style="4" customWidth="1"/>
    <col min="5132" max="5132" width="0.85546875" style="4" customWidth="1"/>
    <col min="5133" max="5376" width="0" style="4" hidden="1"/>
    <col min="5377" max="5377" width="8.85546875" style="4" customWidth="1"/>
    <col min="5378" max="5378" width="19" style="4" customWidth="1"/>
    <col min="5379" max="5379" width="8.42578125" style="4" customWidth="1"/>
    <col min="5380" max="5380" width="7.28515625" style="4" customWidth="1"/>
    <col min="5381" max="5381" width="6.140625" style="4" customWidth="1"/>
    <col min="5382" max="5382" width="5.7109375" style="4" customWidth="1"/>
    <col min="5383" max="5383" width="7.140625" style="4" customWidth="1"/>
    <col min="5384" max="5384" width="5.85546875" style="4" customWidth="1"/>
    <col min="5385" max="5385" width="6.42578125" style="4" customWidth="1"/>
    <col min="5386" max="5386" width="8.28515625" style="4" customWidth="1"/>
    <col min="5387" max="5387" width="9.85546875" style="4" customWidth="1"/>
    <col min="5388" max="5388" width="0.85546875" style="4" customWidth="1"/>
    <col min="5389" max="5632" width="0" style="4" hidden="1"/>
    <col min="5633" max="5633" width="8.85546875" style="4" customWidth="1"/>
    <col min="5634" max="5634" width="19" style="4" customWidth="1"/>
    <col min="5635" max="5635" width="8.42578125" style="4" customWidth="1"/>
    <col min="5636" max="5636" width="7.28515625" style="4" customWidth="1"/>
    <col min="5637" max="5637" width="6.140625" style="4" customWidth="1"/>
    <col min="5638" max="5638" width="5.7109375" style="4" customWidth="1"/>
    <col min="5639" max="5639" width="7.140625" style="4" customWidth="1"/>
    <col min="5640" max="5640" width="5.85546875" style="4" customWidth="1"/>
    <col min="5641" max="5641" width="6.42578125" style="4" customWidth="1"/>
    <col min="5642" max="5642" width="8.28515625" style="4" customWidth="1"/>
    <col min="5643" max="5643" width="9.85546875" style="4" customWidth="1"/>
    <col min="5644" max="5644" width="0.85546875" style="4" customWidth="1"/>
    <col min="5645" max="5888" width="0" style="4" hidden="1"/>
    <col min="5889" max="5889" width="8.85546875" style="4" customWidth="1"/>
    <col min="5890" max="5890" width="19" style="4" customWidth="1"/>
    <col min="5891" max="5891" width="8.42578125" style="4" customWidth="1"/>
    <col min="5892" max="5892" width="7.28515625" style="4" customWidth="1"/>
    <col min="5893" max="5893" width="6.140625" style="4" customWidth="1"/>
    <col min="5894" max="5894" width="5.7109375" style="4" customWidth="1"/>
    <col min="5895" max="5895" width="7.140625" style="4" customWidth="1"/>
    <col min="5896" max="5896" width="5.85546875" style="4" customWidth="1"/>
    <col min="5897" max="5897" width="6.42578125" style="4" customWidth="1"/>
    <col min="5898" max="5898" width="8.28515625" style="4" customWidth="1"/>
    <col min="5899" max="5899" width="9.85546875" style="4" customWidth="1"/>
    <col min="5900" max="5900" width="0.85546875" style="4" customWidth="1"/>
    <col min="5901" max="6144" width="0" style="4" hidden="1"/>
    <col min="6145" max="6145" width="8.85546875" style="4" customWidth="1"/>
    <col min="6146" max="6146" width="19" style="4" customWidth="1"/>
    <col min="6147" max="6147" width="8.42578125" style="4" customWidth="1"/>
    <col min="6148" max="6148" width="7.28515625" style="4" customWidth="1"/>
    <col min="6149" max="6149" width="6.140625" style="4" customWidth="1"/>
    <col min="6150" max="6150" width="5.7109375" style="4" customWidth="1"/>
    <col min="6151" max="6151" width="7.140625" style="4" customWidth="1"/>
    <col min="6152" max="6152" width="5.85546875" style="4" customWidth="1"/>
    <col min="6153" max="6153" width="6.42578125" style="4" customWidth="1"/>
    <col min="6154" max="6154" width="8.28515625" style="4" customWidth="1"/>
    <col min="6155" max="6155" width="9.85546875" style="4" customWidth="1"/>
    <col min="6156" max="6156" width="0.85546875" style="4" customWidth="1"/>
    <col min="6157" max="6400" width="0" style="4" hidden="1"/>
    <col min="6401" max="6401" width="8.85546875" style="4" customWidth="1"/>
    <col min="6402" max="6402" width="19" style="4" customWidth="1"/>
    <col min="6403" max="6403" width="8.42578125" style="4" customWidth="1"/>
    <col min="6404" max="6404" width="7.28515625" style="4" customWidth="1"/>
    <col min="6405" max="6405" width="6.140625" style="4" customWidth="1"/>
    <col min="6406" max="6406" width="5.7109375" style="4" customWidth="1"/>
    <col min="6407" max="6407" width="7.140625" style="4" customWidth="1"/>
    <col min="6408" max="6408" width="5.85546875" style="4" customWidth="1"/>
    <col min="6409" max="6409" width="6.42578125" style="4" customWidth="1"/>
    <col min="6410" max="6410" width="8.28515625" style="4" customWidth="1"/>
    <col min="6411" max="6411" width="9.85546875" style="4" customWidth="1"/>
    <col min="6412" max="6412" width="0.85546875" style="4" customWidth="1"/>
    <col min="6413" max="6656" width="0" style="4" hidden="1"/>
    <col min="6657" max="6657" width="8.85546875" style="4" customWidth="1"/>
    <col min="6658" max="6658" width="19" style="4" customWidth="1"/>
    <col min="6659" max="6659" width="8.42578125" style="4" customWidth="1"/>
    <col min="6660" max="6660" width="7.28515625" style="4" customWidth="1"/>
    <col min="6661" max="6661" width="6.140625" style="4" customWidth="1"/>
    <col min="6662" max="6662" width="5.7109375" style="4" customWidth="1"/>
    <col min="6663" max="6663" width="7.140625" style="4" customWidth="1"/>
    <col min="6664" max="6664" width="5.85546875" style="4" customWidth="1"/>
    <col min="6665" max="6665" width="6.42578125" style="4" customWidth="1"/>
    <col min="6666" max="6666" width="8.28515625" style="4" customWidth="1"/>
    <col min="6667" max="6667" width="9.85546875" style="4" customWidth="1"/>
    <col min="6668" max="6668" width="0.85546875" style="4" customWidth="1"/>
    <col min="6669" max="6912" width="0" style="4" hidden="1"/>
    <col min="6913" max="6913" width="8.85546875" style="4" customWidth="1"/>
    <col min="6914" max="6914" width="19" style="4" customWidth="1"/>
    <col min="6915" max="6915" width="8.42578125" style="4" customWidth="1"/>
    <col min="6916" max="6916" width="7.28515625" style="4" customWidth="1"/>
    <col min="6917" max="6917" width="6.140625" style="4" customWidth="1"/>
    <col min="6918" max="6918" width="5.7109375" style="4" customWidth="1"/>
    <col min="6919" max="6919" width="7.140625" style="4" customWidth="1"/>
    <col min="6920" max="6920" width="5.85546875" style="4" customWidth="1"/>
    <col min="6921" max="6921" width="6.42578125" style="4" customWidth="1"/>
    <col min="6922" max="6922" width="8.28515625" style="4" customWidth="1"/>
    <col min="6923" max="6923" width="9.85546875" style="4" customWidth="1"/>
    <col min="6924" max="6924" width="0.85546875" style="4" customWidth="1"/>
    <col min="6925" max="7168" width="0" style="4" hidden="1"/>
    <col min="7169" max="7169" width="8.85546875" style="4" customWidth="1"/>
    <col min="7170" max="7170" width="19" style="4" customWidth="1"/>
    <col min="7171" max="7171" width="8.42578125" style="4" customWidth="1"/>
    <col min="7172" max="7172" width="7.28515625" style="4" customWidth="1"/>
    <col min="7173" max="7173" width="6.140625" style="4" customWidth="1"/>
    <col min="7174" max="7174" width="5.7109375" style="4" customWidth="1"/>
    <col min="7175" max="7175" width="7.140625" style="4" customWidth="1"/>
    <col min="7176" max="7176" width="5.85546875" style="4" customWidth="1"/>
    <col min="7177" max="7177" width="6.42578125" style="4" customWidth="1"/>
    <col min="7178" max="7178" width="8.28515625" style="4" customWidth="1"/>
    <col min="7179" max="7179" width="9.85546875" style="4" customWidth="1"/>
    <col min="7180" max="7180" width="0.85546875" style="4" customWidth="1"/>
    <col min="7181" max="7424" width="0" style="4" hidden="1"/>
    <col min="7425" max="7425" width="8.85546875" style="4" customWidth="1"/>
    <col min="7426" max="7426" width="19" style="4" customWidth="1"/>
    <col min="7427" max="7427" width="8.42578125" style="4" customWidth="1"/>
    <col min="7428" max="7428" width="7.28515625" style="4" customWidth="1"/>
    <col min="7429" max="7429" width="6.140625" style="4" customWidth="1"/>
    <col min="7430" max="7430" width="5.7109375" style="4" customWidth="1"/>
    <col min="7431" max="7431" width="7.140625" style="4" customWidth="1"/>
    <col min="7432" max="7432" width="5.85546875" style="4" customWidth="1"/>
    <col min="7433" max="7433" width="6.42578125" style="4" customWidth="1"/>
    <col min="7434" max="7434" width="8.28515625" style="4" customWidth="1"/>
    <col min="7435" max="7435" width="9.85546875" style="4" customWidth="1"/>
    <col min="7436" max="7436" width="0.85546875" style="4" customWidth="1"/>
    <col min="7437" max="7680" width="0" style="4" hidden="1"/>
    <col min="7681" max="7681" width="8.85546875" style="4" customWidth="1"/>
    <col min="7682" max="7682" width="19" style="4" customWidth="1"/>
    <col min="7683" max="7683" width="8.42578125" style="4" customWidth="1"/>
    <col min="7684" max="7684" width="7.28515625" style="4" customWidth="1"/>
    <col min="7685" max="7685" width="6.140625" style="4" customWidth="1"/>
    <col min="7686" max="7686" width="5.7109375" style="4" customWidth="1"/>
    <col min="7687" max="7687" width="7.140625" style="4" customWidth="1"/>
    <col min="7688" max="7688" width="5.85546875" style="4" customWidth="1"/>
    <col min="7689" max="7689" width="6.42578125" style="4" customWidth="1"/>
    <col min="7690" max="7690" width="8.28515625" style="4" customWidth="1"/>
    <col min="7691" max="7691" width="9.85546875" style="4" customWidth="1"/>
    <col min="7692" max="7692" width="0.85546875" style="4" customWidth="1"/>
    <col min="7693" max="7936" width="0" style="4" hidden="1"/>
    <col min="7937" max="7937" width="8.85546875" style="4" customWidth="1"/>
    <col min="7938" max="7938" width="19" style="4" customWidth="1"/>
    <col min="7939" max="7939" width="8.42578125" style="4" customWidth="1"/>
    <col min="7940" max="7940" width="7.28515625" style="4" customWidth="1"/>
    <col min="7941" max="7941" width="6.140625" style="4" customWidth="1"/>
    <col min="7942" max="7942" width="5.7109375" style="4" customWidth="1"/>
    <col min="7943" max="7943" width="7.140625" style="4" customWidth="1"/>
    <col min="7944" max="7944" width="5.85546875" style="4" customWidth="1"/>
    <col min="7945" max="7945" width="6.42578125" style="4" customWidth="1"/>
    <col min="7946" max="7946" width="8.28515625" style="4" customWidth="1"/>
    <col min="7947" max="7947" width="9.85546875" style="4" customWidth="1"/>
    <col min="7948" max="7948" width="0.85546875" style="4" customWidth="1"/>
    <col min="7949" max="8192" width="0" style="4" hidden="1"/>
    <col min="8193" max="8193" width="8.85546875" style="4" customWidth="1"/>
    <col min="8194" max="8194" width="19" style="4" customWidth="1"/>
    <col min="8195" max="8195" width="8.42578125" style="4" customWidth="1"/>
    <col min="8196" max="8196" width="7.28515625" style="4" customWidth="1"/>
    <col min="8197" max="8197" width="6.140625" style="4" customWidth="1"/>
    <col min="8198" max="8198" width="5.7109375" style="4" customWidth="1"/>
    <col min="8199" max="8199" width="7.140625" style="4" customWidth="1"/>
    <col min="8200" max="8200" width="5.85546875" style="4" customWidth="1"/>
    <col min="8201" max="8201" width="6.42578125" style="4" customWidth="1"/>
    <col min="8202" max="8202" width="8.28515625" style="4" customWidth="1"/>
    <col min="8203" max="8203" width="9.85546875" style="4" customWidth="1"/>
    <col min="8204" max="8204" width="0.85546875" style="4" customWidth="1"/>
    <col min="8205" max="8448" width="0" style="4" hidden="1"/>
    <col min="8449" max="8449" width="8.85546875" style="4" customWidth="1"/>
    <col min="8450" max="8450" width="19" style="4" customWidth="1"/>
    <col min="8451" max="8451" width="8.42578125" style="4" customWidth="1"/>
    <col min="8452" max="8452" width="7.28515625" style="4" customWidth="1"/>
    <col min="8453" max="8453" width="6.140625" style="4" customWidth="1"/>
    <col min="8454" max="8454" width="5.7109375" style="4" customWidth="1"/>
    <col min="8455" max="8455" width="7.140625" style="4" customWidth="1"/>
    <col min="8456" max="8456" width="5.85546875" style="4" customWidth="1"/>
    <col min="8457" max="8457" width="6.42578125" style="4" customWidth="1"/>
    <col min="8458" max="8458" width="8.28515625" style="4" customWidth="1"/>
    <col min="8459" max="8459" width="9.85546875" style="4" customWidth="1"/>
    <col min="8460" max="8460" width="0.85546875" style="4" customWidth="1"/>
    <col min="8461" max="8704" width="0" style="4" hidden="1"/>
    <col min="8705" max="8705" width="8.85546875" style="4" customWidth="1"/>
    <col min="8706" max="8706" width="19" style="4" customWidth="1"/>
    <col min="8707" max="8707" width="8.42578125" style="4" customWidth="1"/>
    <col min="8708" max="8708" width="7.28515625" style="4" customWidth="1"/>
    <col min="8709" max="8709" width="6.140625" style="4" customWidth="1"/>
    <col min="8710" max="8710" width="5.7109375" style="4" customWidth="1"/>
    <col min="8711" max="8711" width="7.140625" style="4" customWidth="1"/>
    <col min="8712" max="8712" width="5.85546875" style="4" customWidth="1"/>
    <col min="8713" max="8713" width="6.42578125" style="4" customWidth="1"/>
    <col min="8714" max="8714" width="8.28515625" style="4" customWidth="1"/>
    <col min="8715" max="8715" width="9.85546875" style="4" customWidth="1"/>
    <col min="8716" max="8716" width="0.85546875" style="4" customWidth="1"/>
    <col min="8717" max="8960" width="0" style="4" hidden="1"/>
    <col min="8961" max="8961" width="8.85546875" style="4" customWidth="1"/>
    <col min="8962" max="8962" width="19" style="4" customWidth="1"/>
    <col min="8963" max="8963" width="8.42578125" style="4" customWidth="1"/>
    <col min="8964" max="8964" width="7.28515625" style="4" customWidth="1"/>
    <col min="8965" max="8965" width="6.140625" style="4" customWidth="1"/>
    <col min="8966" max="8966" width="5.7109375" style="4" customWidth="1"/>
    <col min="8967" max="8967" width="7.140625" style="4" customWidth="1"/>
    <col min="8968" max="8968" width="5.85546875" style="4" customWidth="1"/>
    <col min="8969" max="8969" width="6.42578125" style="4" customWidth="1"/>
    <col min="8970" max="8970" width="8.28515625" style="4" customWidth="1"/>
    <col min="8971" max="8971" width="9.85546875" style="4" customWidth="1"/>
    <col min="8972" max="8972" width="0.85546875" style="4" customWidth="1"/>
    <col min="8973" max="9216" width="0" style="4" hidden="1"/>
    <col min="9217" max="9217" width="8.85546875" style="4" customWidth="1"/>
    <col min="9218" max="9218" width="19" style="4" customWidth="1"/>
    <col min="9219" max="9219" width="8.42578125" style="4" customWidth="1"/>
    <col min="9220" max="9220" width="7.28515625" style="4" customWidth="1"/>
    <col min="9221" max="9221" width="6.140625" style="4" customWidth="1"/>
    <col min="9222" max="9222" width="5.7109375" style="4" customWidth="1"/>
    <col min="9223" max="9223" width="7.140625" style="4" customWidth="1"/>
    <col min="9224" max="9224" width="5.85546875" style="4" customWidth="1"/>
    <col min="9225" max="9225" width="6.42578125" style="4" customWidth="1"/>
    <col min="9226" max="9226" width="8.28515625" style="4" customWidth="1"/>
    <col min="9227" max="9227" width="9.85546875" style="4" customWidth="1"/>
    <col min="9228" max="9228" width="0.85546875" style="4" customWidth="1"/>
    <col min="9229" max="9472" width="0" style="4" hidden="1"/>
    <col min="9473" max="9473" width="8.85546875" style="4" customWidth="1"/>
    <col min="9474" max="9474" width="19" style="4" customWidth="1"/>
    <col min="9475" max="9475" width="8.42578125" style="4" customWidth="1"/>
    <col min="9476" max="9476" width="7.28515625" style="4" customWidth="1"/>
    <col min="9477" max="9477" width="6.140625" style="4" customWidth="1"/>
    <col min="9478" max="9478" width="5.7109375" style="4" customWidth="1"/>
    <col min="9479" max="9479" width="7.140625" style="4" customWidth="1"/>
    <col min="9480" max="9480" width="5.85546875" style="4" customWidth="1"/>
    <col min="9481" max="9481" width="6.42578125" style="4" customWidth="1"/>
    <col min="9482" max="9482" width="8.28515625" style="4" customWidth="1"/>
    <col min="9483" max="9483" width="9.85546875" style="4" customWidth="1"/>
    <col min="9484" max="9484" width="0.85546875" style="4" customWidth="1"/>
    <col min="9485" max="9728" width="0" style="4" hidden="1"/>
    <col min="9729" max="9729" width="8.85546875" style="4" customWidth="1"/>
    <col min="9730" max="9730" width="19" style="4" customWidth="1"/>
    <col min="9731" max="9731" width="8.42578125" style="4" customWidth="1"/>
    <col min="9732" max="9732" width="7.28515625" style="4" customWidth="1"/>
    <col min="9733" max="9733" width="6.140625" style="4" customWidth="1"/>
    <col min="9734" max="9734" width="5.7109375" style="4" customWidth="1"/>
    <col min="9735" max="9735" width="7.140625" style="4" customWidth="1"/>
    <col min="9736" max="9736" width="5.85546875" style="4" customWidth="1"/>
    <col min="9737" max="9737" width="6.42578125" style="4" customWidth="1"/>
    <col min="9738" max="9738" width="8.28515625" style="4" customWidth="1"/>
    <col min="9739" max="9739" width="9.85546875" style="4" customWidth="1"/>
    <col min="9740" max="9740" width="0.85546875" style="4" customWidth="1"/>
    <col min="9741" max="9984" width="0" style="4" hidden="1"/>
    <col min="9985" max="9985" width="8.85546875" style="4" customWidth="1"/>
    <col min="9986" max="9986" width="19" style="4" customWidth="1"/>
    <col min="9987" max="9987" width="8.42578125" style="4" customWidth="1"/>
    <col min="9988" max="9988" width="7.28515625" style="4" customWidth="1"/>
    <col min="9989" max="9989" width="6.140625" style="4" customWidth="1"/>
    <col min="9990" max="9990" width="5.7109375" style="4" customWidth="1"/>
    <col min="9991" max="9991" width="7.140625" style="4" customWidth="1"/>
    <col min="9992" max="9992" width="5.85546875" style="4" customWidth="1"/>
    <col min="9993" max="9993" width="6.42578125" style="4" customWidth="1"/>
    <col min="9994" max="9994" width="8.28515625" style="4" customWidth="1"/>
    <col min="9995" max="9995" width="9.85546875" style="4" customWidth="1"/>
    <col min="9996" max="9996" width="0.85546875" style="4" customWidth="1"/>
    <col min="9997" max="10240" width="0" style="4" hidden="1"/>
    <col min="10241" max="10241" width="8.85546875" style="4" customWidth="1"/>
    <col min="10242" max="10242" width="19" style="4" customWidth="1"/>
    <col min="10243" max="10243" width="8.42578125" style="4" customWidth="1"/>
    <col min="10244" max="10244" width="7.28515625" style="4" customWidth="1"/>
    <col min="10245" max="10245" width="6.140625" style="4" customWidth="1"/>
    <col min="10246" max="10246" width="5.7109375" style="4" customWidth="1"/>
    <col min="10247" max="10247" width="7.140625" style="4" customWidth="1"/>
    <col min="10248" max="10248" width="5.85546875" style="4" customWidth="1"/>
    <col min="10249" max="10249" width="6.42578125" style="4" customWidth="1"/>
    <col min="10250" max="10250" width="8.28515625" style="4" customWidth="1"/>
    <col min="10251" max="10251" width="9.85546875" style="4" customWidth="1"/>
    <col min="10252" max="10252" width="0.85546875" style="4" customWidth="1"/>
    <col min="10253" max="10496" width="0" style="4" hidden="1"/>
    <col min="10497" max="10497" width="8.85546875" style="4" customWidth="1"/>
    <col min="10498" max="10498" width="19" style="4" customWidth="1"/>
    <col min="10499" max="10499" width="8.42578125" style="4" customWidth="1"/>
    <col min="10500" max="10500" width="7.28515625" style="4" customWidth="1"/>
    <col min="10501" max="10501" width="6.140625" style="4" customWidth="1"/>
    <col min="10502" max="10502" width="5.7109375" style="4" customWidth="1"/>
    <col min="10503" max="10503" width="7.140625" style="4" customWidth="1"/>
    <col min="10504" max="10504" width="5.85546875" style="4" customWidth="1"/>
    <col min="10505" max="10505" width="6.42578125" style="4" customWidth="1"/>
    <col min="10506" max="10506" width="8.28515625" style="4" customWidth="1"/>
    <col min="10507" max="10507" width="9.85546875" style="4" customWidth="1"/>
    <col min="10508" max="10508" width="0.85546875" style="4" customWidth="1"/>
    <col min="10509" max="10752" width="0" style="4" hidden="1"/>
    <col min="10753" max="10753" width="8.85546875" style="4" customWidth="1"/>
    <col min="10754" max="10754" width="19" style="4" customWidth="1"/>
    <col min="10755" max="10755" width="8.42578125" style="4" customWidth="1"/>
    <col min="10756" max="10756" width="7.28515625" style="4" customWidth="1"/>
    <col min="10757" max="10757" width="6.140625" style="4" customWidth="1"/>
    <col min="10758" max="10758" width="5.7109375" style="4" customWidth="1"/>
    <col min="10759" max="10759" width="7.140625" style="4" customWidth="1"/>
    <col min="10760" max="10760" width="5.85546875" style="4" customWidth="1"/>
    <col min="10761" max="10761" width="6.42578125" style="4" customWidth="1"/>
    <col min="10762" max="10762" width="8.28515625" style="4" customWidth="1"/>
    <col min="10763" max="10763" width="9.85546875" style="4" customWidth="1"/>
    <col min="10764" max="10764" width="0.85546875" style="4" customWidth="1"/>
    <col min="10765" max="11008" width="0" style="4" hidden="1"/>
    <col min="11009" max="11009" width="8.85546875" style="4" customWidth="1"/>
    <col min="11010" max="11010" width="19" style="4" customWidth="1"/>
    <col min="11011" max="11011" width="8.42578125" style="4" customWidth="1"/>
    <col min="11012" max="11012" width="7.28515625" style="4" customWidth="1"/>
    <col min="11013" max="11013" width="6.140625" style="4" customWidth="1"/>
    <col min="11014" max="11014" width="5.7109375" style="4" customWidth="1"/>
    <col min="11015" max="11015" width="7.140625" style="4" customWidth="1"/>
    <col min="11016" max="11016" width="5.85546875" style="4" customWidth="1"/>
    <col min="11017" max="11017" width="6.42578125" style="4" customWidth="1"/>
    <col min="11018" max="11018" width="8.28515625" style="4" customWidth="1"/>
    <col min="11019" max="11019" width="9.85546875" style="4" customWidth="1"/>
    <col min="11020" max="11020" width="0.85546875" style="4" customWidth="1"/>
    <col min="11021" max="11264" width="0" style="4" hidden="1"/>
    <col min="11265" max="11265" width="8.85546875" style="4" customWidth="1"/>
    <col min="11266" max="11266" width="19" style="4" customWidth="1"/>
    <col min="11267" max="11267" width="8.42578125" style="4" customWidth="1"/>
    <col min="11268" max="11268" width="7.28515625" style="4" customWidth="1"/>
    <col min="11269" max="11269" width="6.140625" style="4" customWidth="1"/>
    <col min="11270" max="11270" width="5.7109375" style="4" customWidth="1"/>
    <col min="11271" max="11271" width="7.140625" style="4" customWidth="1"/>
    <col min="11272" max="11272" width="5.85546875" style="4" customWidth="1"/>
    <col min="11273" max="11273" width="6.42578125" style="4" customWidth="1"/>
    <col min="11274" max="11274" width="8.28515625" style="4" customWidth="1"/>
    <col min="11275" max="11275" width="9.85546875" style="4" customWidth="1"/>
    <col min="11276" max="11276" width="0.85546875" style="4" customWidth="1"/>
    <col min="11277" max="11520" width="0" style="4" hidden="1"/>
    <col min="11521" max="11521" width="8.85546875" style="4" customWidth="1"/>
    <col min="11522" max="11522" width="19" style="4" customWidth="1"/>
    <col min="11523" max="11523" width="8.42578125" style="4" customWidth="1"/>
    <col min="11524" max="11524" width="7.28515625" style="4" customWidth="1"/>
    <col min="11525" max="11525" width="6.140625" style="4" customWidth="1"/>
    <col min="11526" max="11526" width="5.7109375" style="4" customWidth="1"/>
    <col min="11527" max="11527" width="7.140625" style="4" customWidth="1"/>
    <col min="11528" max="11528" width="5.85546875" style="4" customWidth="1"/>
    <col min="11529" max="11529" width="6.42578125" style="4" customWidth="1"/>
    <col min="11530" max="11530" width="8.28515625" style="4" customWidth="1"/>
    <col min="11531" max="11531" width="9.85546875" style="4" customWidth="1"/>
    <col min="11532" max="11532" width="0.85546875" style="4" customWidth="1"/>
    <col min="11533" max="11776" width="0" style="4" hidden="1"/>
    <col min="11777" max="11777" width="8.85546875" style="4" customWidth="1"/>
    <col min="11778" max="11778" width="19" style="4" customWidth="1"/>
    <col min="11779" max="11779" width="8.42578125" style="4" customWidth="1"/>
    <col min="11780" max="11780" width="7.28515625" style="4" customWidth="1"/>
    <col min="11781" max="11781" width="6.140625" style="4" customWidth="1"/>
    <col min="11782" max="11782" width="5.7109375" style="4" customWidth="1"/>
    <col min="11783" max="11783" width="7.140625" style="4" customWidth="1"/>
    <col min="11784" max="11784" width="5.85546875" style="4" customWidth="1"/>
    <col min="11785" max="11785" width="6.42578125" style="4" customWidth="1"/>
    <col min="11786" max="11786" width="8.28515625" style="4" customWidth="1"/>
    <col min="11787" max="11787" width="9.85546875" style="4" customWidth="1"/>
    <col min="11788" max="11788" width="0.85546875" style="4" customWidth="1"/>
    <col min="11789" max="12032" width="0" style="4" hidden="1"/>
    <col min="12033" max="12033" width="8.85546875" style="4" customWidth="1"/>
    <col min="12034" max="12034" width="19" style="4" customWidth="1"/>
    <col min="12035" max="12035" width="8.42578125" style="4" customWidth="1"/>
    <col min="12036" max="12036" width="7.28515625" style="4" customWidth="1"/>
    <col min="12037" max="12037" width="6.140625" style="4" customWidth="1"/>
    <col min="12038" max="12038" width="5.7109375" style="4" customWidth="1"/>
    <col min="12039" max="12039" width="7.140625" style="4" customWidth="1"/>
    <col min="12040" max="12040" width="5.85546875" style="4" customWidth="1"/>
    <col min="12041" max="12041" width="6.42578125" style="4" customWidth="1"/>
    <col min="12042" max="12042" width="8.28515625" style="4" customWidth="1"/>
    <col min="12043" max="12043" width="9.85546875" style="4" customWidth="1"/>
    <col min="12044" max="12044" width="0.85546875" style="4" customWidth="1"/>
    <col min="12045" max="12288" width="0" style="4" hidden="1"/>
    <col min="12289" max="12289" width="8.85546875" style="4" customWidth="1"/>
    <col min="12290" max="12290" width="19" style="4" customWidth="1"/>
    <col min="12291" max="12291" width="8.42578125" style="4" customWidth="1"/>
    <col min="12292" max="12292" width="7.28515625" style="4" customWidth="1"/>
    <col min="12293" max="12293" width="6.140625" style="4" customWidth="1"/>
    <col min="12294" max="12294" width="5.7109375" style="4" customWidth="1"/>
    <col min="12295" max="12295" width="7.140625" style="4" customWidth="1"/>
    <col min="12296" max="12296" width="5.85546875" style="4" customWidth="1"/>
    <col min="12297" max="12297" width="6.42578125" style="4" customWidth="1"/>
    <col min="12298" max="12298" width="8.28515625" style="4" customWidth="1"/>
    <col min="12299" max="12299" width="9.85546875" style="4" customWidth="1"/>
    <col min="12300" max="12300" width="0.85546875" style="4" customWidth="1"/>
    <col min="12301" max="12544" width="0" style="4" hidden="1"/>
    <col min="12545" max="12545" width="8.85546875" style="4" customWidth="1"/>
    <col min="12546" max="12546" width="19" style="4" customWidth="1"/>
    <col min="12547" max="12547" width="8.42578125" style="4" customWidth="1"/>
    <col min="12548" max="12548" width="7.28515625" style="4" customWidth="1"/>
    <col min="12549" max="12549" width="6.140625" style="4" customWidth="1"/>
    <col min="12550" max="12550" width="5.7109375" style="4" customWidth="1"/>
    <col min="12551" max="12551" width="7.140625" style="4" customWidth="1"/>
    <col min="12552" max="12552" width="5.85546875" style="4" customWidth="1"/>
    <col min="12553" max="12553" width="6.42578125" style="4" customWidth="1"/>
    <col min="12554" max="12554" width="8.28515625" style="4" customWidth="1"/>
    <col min="12555" max="12555" width="9.85546875" style="4" customWidth="1"/>
    <col min="12556" max="12556" width="0.85546875" style="4" customWidth="1"/>
    <col min="12557" max="12800" width="0" style="4" hidden="1"/>
    <col min="12801" max="12801" width="8.85546875" style="4" customWidth="1"/>
    <col min="12802" max="12802" width="19" style="4" customWidth="1"/>
    <col min="12803" max="12803" width="8.42578125" style="4" customWidth="1"/>
    <col min="12804" max="12804" width="7.28515625" style="4" customWidth="1"/>
    <col min="12805" max="12805" width="6.140625" style="4" customWidth="1"/>
    <col min="12806" max="12806" width="5.7109375" style="4" customWidth="1"/>
    <col min="12807" max="12807" width="7.140625" style="4" customWidth="1"/>
    <col min="12808" max="12808" width="5.85546875" style="4" customWidth="1"/>
    <col min="12809" max="12809" width="6.42578125" style="4" customWidth="1"/>
    <col min="12810" max="12810" width="8.28515625" style="4" customWidth="1"/>
    <col min="12811" max="12811" width="9.85546875" style="4" customWidth="1"/>
    <col min="12812" max="12812" width="0.85546875" style="4" customWidth="1"/>
    <col min="12813" max="13056" width="0" style="4" hidden="1"/>
    <col min="13057" max="13057" width="8.85546875" style="4" customWidth="1"/>
    <col min="13058" max="13058" width="19" style="4" customWidth="1"/>
    <col min="13059" max="13059" width="8.42578125" style="4" customWidth="1"/>
    <col min="13060" max="13060" width="7.28515625" style="4" customWidth="1"/>
    <col min="13061" max="13061" width="6.140625" style="4" customWidth="1"/>
    <col min="13062" max="13062" width="5.7109375" style="4" customWidth="1"/>
    <col min="13063" max="13063" width="7.140625" style="4" customWidth="1"/>
    <col min="13064" max="13064" width="5.85546875" style="4" customWidth="1"/>
    <col min="13065" max="13065" width="6.42578125" style="4" customWidth="1"/>
    <col min="13066" max="13066" width="8.28515625" style="4" customWidth="1"/>
    <col min="13067" max="13067" width="9.85546875" style="4" customWidth="1"/>
    <col min="13068" max="13068" width="0.85546875" style="4" customWidth="1"/>
    <col min="13069" max="13312" width="0" style="4" hidden="1"/>
    <col min="13313" max="13313" width="8.85546875" style="4" customWidth="1"/>
    <col min="13314" max="13314" width="19" style="4" customWidth="1"/>
    <col min="13315" max="13315" width="8.42578125" style="4" customWidth="1"/>
    <col min="13316" max="13316" width="7.28515625" style="4" customWidth="1"/>
    <col min="13317" max="13317" width="6.140625" style="4" customWidth="1"/>
    <col min="13318" max="13318" width="5.7109375" style="4" customWidth="1"/>
    <col min="13319" max="13319" width="7.140625" style="4" customWidth="1"/>
    <col min="13320" max="13320" width="5.85546875" style="4" customWidth="1"/>
    <col min="13321" max="13321" width="6.42578125" style="4" customWidth="1"/>
    <col min="13322" max="13322" width="8.28515625" style="4" customWidth="1"/>
    <col min="13323" max="13323" width="9.85546875" style="4" customWidth="1"/>
    <col min="13324" max="13324" width="0.85546875" style="4" customWidth="1"/>
    <col min="13325" max="13568" width="0" style="4" hidden="1"/>
    <col min="13569" max="13569" width="8.85546875" style="4" customWidth="1"/>
    <col min="13570" max="13570" width="19" style="4" customWidth="1"/>
    <col min="13571" max="13571" width="8.42578125" style="4" customWidth="1"/>
    <col min="13572" max="13572" width="7.28515625" style="4" customWidth="1"/>
    <col min="13573" max="13573" width="6.140625" style="4" customWidth="1"/>
    <col min="13574" max="13574" width="5.7109375" style="4" customWidth="1"/>
    <col min="13575" max="13575" width="7.140625" style="4" customWidth="1"/>
    <col min="13576" max="13576" width="5.85546875" style="4" customWidth="1"/>
    <col min="13577" max="13577" width="6.42578125" style="4" customWidth="1"/>
    <col min="13578" max="13578" width="8.28515625" style="4" customWidth="1"/>
    <col min="13579" max="13579" width="9.85546875" style="4" customWidth="1"/>
    <col min="13580" max="13580" width="0.85546875" style="4" customWidth="1"/>
    <col min="13581" max="13824" width="0" style="4" hidden="1"/>
    <col min="13825" max="13825" width="8.85546875" style="4" customWidth="1"/>
    <col min="13826" max="13826" width="19" style="4" customWidth="1"/>
    <col min="13827" max="13827" width="8.42578125" style="4" customWidth="1"/>
    <col min="13828" max="13828" width="7.28515625" style="4" customWidth="1"/>
    <col min="13829" max="13829" width="6.140625" style="4" customWidth="1"/>
    <col min="13830" max="13830" width="5.7109375" style="4" customWidth="1"/>
    <col min="13831" max="13831" width="7.140625" style="4" customWidth="1"/>
    <col min="13832" max="13832" width="5.85546875" style="4" customWidth="1"/>
    <col min="13833" max="13833" width="6.42578125" style="4" customWidth="1"/>
    <col min="13834" max="13834" width="8.28515625" style="4" customWidth="1"/>
    <col min="13835" max="13835" width="9.85546875" style="4" customWidth="1"/>
    <col min="13836" max="13836" width="0.85546875" style="4" customWidth="1"/>
    <col min="13837" max="14080" width="0" style="4" hidden="1"/>
    <col min="14081" max="14081" width="8.85546875" style="4" customWidth="1"/>
    <col min="14082" max="14082" width="19" style="4" customWidth="1"/>
    <col min="14083" max="14083" width="8.42578125" style="4" customWidth="1"/>
    <col min="14084" max="14084" width="7.28515625" style="4" customWidth="1"/>
    <col min="14085" max="14085" width="6.140625" style="4" customWidth="1"/>
    <col min="14086" max="14086" width="5.7109375" style="4" customWidth="1"/>
    <col min="14087" max="14087" width="7.140625" style="4" customWidth="1"/>
    <col min="14088" max="14088" width="5.85546875" style="4" customWidth="1"/>
    <col min="14089" max="14089" width="6.42578125" style="4" customWidth="1"/>
    <col min="14090" max="14090" width="8.28515625" style="4" customWidth="1"/>
    <col min="14091" max="14091" width="9.85546875" style="4" customWidth="1"/>
    <col min="14092" max="14092" width="0.85546875" style="4" customWidth="1"/>
    <col min="14093" max="14336" width="0" style="4" hidden="1"/>
    <col min="14337" max="14337" width="8.85546875" style="4" customWidth="1"/>
    <col min="14338" max="14338" width="19" style="4" customWidth="1"/>
    <col min="14339" max="14339" width="8.42578125" style="4" customWidth="1"/>
    <col min="14340" max="14340" width="7.28515625" style="4" customWidth="1"/>
    <col min="14341" max="14341" width="6.140625" style="4" customWidth="1"/>
    <col min="14342" max="14342" width="5.7109375" style="4" customWidth="1"/>
    <col min="14343" max="14343" width="7.140625" style="4" customWidth="1"/>
    <col min="14344" max="14344" width="5.85546875" style="4" customWidth="1"/>
    <col min="14345" max="14345" width="6.42578125" style="4" customWidth="1"/>
    <col min="14346" max="14346" width="8.28515625" style="4" customWidth="1"/>
    <col min="14347" max="14347" width="9.85546875" style="4" customWidth="1"/>
    <col min="14348" max="14348" width="0.85546875" style="4" customWidth="1"/>
    <col min="14349" max="14592" width="0" style="4" hidden="1"/>
    <col min="14593" max="14593" width="8.85546875" style="4" customWidth="1"/>
    <col min="14594" max="14594" width="19" style="4" customWidth="1"/>
    <col min="14595" max="14595" width="8.42578125" style="4" customWidth="1"/>
    <col min="14596" max="14596" width="7.28515625" style="4" customWidth="1"/>
    <col min="14597" max="14597" width="6.140625" style="4" customWidth="1"/>
    <col min="14598" max="14598" width="5.7109375" style="4" customWidth="1"/>
    <col min="14599" max="14599" width="7.140625" style="4" customWidth="1"/>
    <col min="14600" max="14600" width="5.85546875" style="4" customWidth="1"/>
    <col min="14601" max="14601" width="6.42578125" style="4" customWidth="1"/>
    <col min="14602" max="14602" width="8.28515625" style="4" customWidth="1"/>
    <col min="14603" max="14603" width="9.85546875" style="4" customWidth="1"/>
    <col min="14604" max="14604" width="0.85546875" style="4" customWidth="1"/>
    <col min="14605" max="14848" width="0" style="4" hidden="1"/>
    <col min="14849" max="14849" width="8.85546875" style="4" customWidth="1"/>
    <col min="14850" max="14850" width="19" style="4" customWidth="1"/>
    <col min="14851" max="14851" width="8.42578125" style="4" customWidth="1"/>
    <col min="14852" max="14852" width="7.28515625" style="4" customWidth="1"/>
    <col min="14853" max="14853" width="6.140625" style="4" customWidth="1"/>
    <col min="14854" max="14854" width="5.7109375" style="4" customWidth="1"/>
    <col min="14855" max="14855" width="7.140625" style="4" customWidth="1"/>
    <col min="14856" max="14856" width="5.85546875" style="4" customWidth="1"/>
    <col min="14857" max="14857" width="6.42578125" style="4" customWidth="1"/>
    <col min="14858" max="14858" width="8.28515625" style="4" customWidth="1"/>
    <col min="14859" max="14859" width="9.85546875" style="4" customWidth="1"/>
    <col min="14860" max="14860" width="0.85546875" style="4" customWidth="1"/>
    <col min="14861" max="15104" width="0" style="4" hidden="1"/>
    <col min="15105" max="15105" width="8.85546875" style="4" customWidth="1"/>
    <col min="15106" max="15106" width="19" style="4" customWidth="1"/>
    <col min="15107" max="15107" width="8.42578125" style="4" customWidth="1"/>
    <col min="15108" max="15108" width="7.28515625" style="4" customWidth="1"/>
    <col min="15109" max="15109" width="6.140625" style="4" customWidth="1"/>
    <col min="15110" max="15110" width="5.7109375" style="4" customWidth="1"/>
    <col min="15111" max="15111" width="7.140625" style="4" customWidth="1"/>
    <col min="15112" max="15112" width="5.85546875" style="4" customWidth="1"/>
    <col min="15113" max="15113" width="6.42578125" style="4" customWidth="1"/>
    <col min="15114" max="15114" width="8.28515625" style="4" customWidth="1"/>
    <col min="15115" max="15115" width="9.85546875" style="4" customWidth="1"/>
    <col min="15116" max="15116" width="0.85546875" style="4" customWidth="1"/>
    <col min="15117" max="15360" width="0" style="4" hidden="1"/>
    <col min="15361" max="15361" width="8.85546875" style="4" customWidth="1"/>
    <col min="15362" max="15362" width="19" style="4" customWidth="1"/>
    <col min="15363" max="15363" width="8.42578125" style="4" customWidth="1"/>
    <col min="15364" max="15364" width="7.28515625" style="4" customWidth="1"/>
    <col min="15365" max="15365" width="6.140625" style="4" customWidth="1"/>
    <col min="15366" max="15366" width="5.7109375" style="4" customWidth="1"/>
    <col min="15367" max="15367" width="7.140625" style="4" customWidth="1"/>
    <col min="15368" max="15368" width="5.85546875" style="4" customWidth="1"/>
    <col min="15369" max="15369" width="6.42578125" style="4" customWidth="1"/>
    <col min="15370" max="15370" width="8.28515625" style="4" customWidth="1"/>
    <col min="15371" max="15371" width="9.85546875" style="4" customWidth="1"/>
    <col min="15372" max="15372" width="0.85546875" style="4" customWidth="1"/>
    <col min="15373" max="15616" width="0" style="4" hidden="1"/>
    <col min="15617" max="15617" width="8.85546875" style="4" customWidth="1"/>
    <col min="15618" max="15618" width="19" style="4" customWidth="1"/>
    <col min="15619" max="15619" width="8.42578125" style="4" customWidth="1"/>
    <col min="15620" max="15620" width="7.28515625" style="4" customWidth="1"/>
    <col min="15621" max="15621" width="6.140625" style="4" customWidth="1"/>
    <col min="15622" max="15622" width="5.7109375" style="4" customWidth="1"/>
    <col min="15623" max="15623" width="7.140625" style="4" customWidth="1"/>
    <col min="15624" max="15624" width="5.85546875" style="4" customWidth="1"/>
    <col min="15625" max="15625" width="6.42578125" style="4" customWidth="1"/>
    <col min="15626" max="15626" width="8.28515625" style="4" customWidth="1"/>
    <col min="15627" max="15627" width="9.85546875" style="4" customWidth="1"/>
    <col min="15628" max="15628" width="0.85546875" style="4" customWidth="1"/>
    <col min="15629" max="15872" width="0" style="4" hidden="1"/>
    <col min="15873" max="15873" width="8.85546875" style="4" customWidth="1"/>
    <col min="15874" max="15874" width="19" style="4" customWidth="1"/>
    <col min="15875" max="15875" width="8.42578125" style="4" customWidth="1"/>
    <col min="15876" max="15876" width="7.28515625" style="4" customWidth="1"/>
    <col min="15877" max="15877" width="6.140625" style="4" customWidth="1"/>
    <col min="15878" max="15878" width="5.7109375" style="4" customWidth="1"/>
    <col min="15879" max="15879" width="7.140625" style="4" customWidth="1"/>
    <col min="15880" max="15880" width="5.85546875" style="4" customWidth="1"/>
    <col min="15881" max="15881" width="6.42578125" style="4" customWidth="1"/>
    <col min="15882" max="15882" width="8.28515625" style="4" customWidth="1"/>
    <col min="15883" max="15883" width="9.85546875" style="4" customWidth="1"/>
    <col min="15884" max="15884" width="0.85546875" style="4" customWidth="1"/>
    <col min="15885" max="16128" width="0" style="4" hidden="1"/>
    <col min="16129" max="16129" width="8.85546875" style="4" customWidth="1"/>
    <col min="16130" max="16130" width="19" style="4" customWidth="1"/>
    <col min="16131" max="16131" width="8.42578125" style="4" customWidth="1"/>
    <col min="16132" max="16132" width="7.28515625" style="4" customWidth="1"/>
    <col min="16133" max="16133" width="6.140625" style="4" customWidth="1"/>
    <col min="16134" max="16134" width="5.7109375" style="4" customWidth="1"/>
    <col min="16135" max="16135" width="7.140625" style="4" customWidth="1"/>
    <col min="16136" max="16136" width="5.85546875" style="4" customWidth="1"/>
    <col min="16137" max="16137" width="6.42578125" style="4" customWidth="1"/>
    <col min="16138" max="16138" width="8.28515625" style="4" customWidth="1"/>
    <col min="16139" max="16139" width="9.85546875" style="4" customWidth="1"/>
    <col min="16140" max="16140" width="0.85546875" style="4" customWidth="1"/>
    <col min="16141" max="16384" width="0" style="4" hidden="1"/>
  </cols>
  <sheetData>
    <row r="1" spans="1:11" ht="36" customHeight="1" x14ac:dyDescent="0.25">
      <c r="A1" s="1"/>
      <c r="B1" s="50" t="str">
        <f>[2]Protokolas!$B$1</f>
        <v>2017-2018 m.m. Lietuvos mokyklų žaidynių lengvosios atletikos trikovės finalinės varžybos</v>
      </c>
      <c r="C1" s="50"/>
      <c r="D1" s="50"/>
      <c r="E1" s="50"/>
      <c r="F1" s="50"/>
      <c r="G1" s="50"/>
      <c r="H1" s="50"/>
      <c r="I1" s="50"/>
      <c r="J1" s="2"/>
      <c r="K1" s="3"/>
    </row>
    <row r="2" spans="1:11" ht="11.25" customHeight="1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 x14ac:dyDescent="0.25">
      <c r="A3" s="8"/>
      <c r="B3" s="51" t="str">
        <f>[2]Protokolas!$B$3</f>
        <v>Utena, 2018-05-11</v>
      </c>
      <c r="C3" s="51"/>
      <c r="D3" s="51"/>
      <c r="E3" s="51"/>
      <c r="F3" s="51"/>
      <c r="G3" s="9"/>
      <c r="H3" s="9"/>
      <c r="I3" s="52" t="str">
        <f>[2]Protokolas!$I$3</f>
        <v>Merginos</v>
      </c>
      <c r="J3" s="52"/>
      <c r="K3" s="3"/>
    </row>
    <row r="4" spans="1:11" ht="8.25" customHeight="1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25">
      <c r="A5" s="11"/>
      <c r="B5" s="55" t="s">
        <v>0</v>
      </c>
      <c r="C5" s="55"/>
      <c r="D5" s="55"/>
      <c r="E5" s="55"/>
      <c r="F5" s="55"/>
      <c r="G5" s="55"/>
      <c r="H5" s="55"/>
      <c r="I5" s="55"/>
      <c r="J5" s="11"/>
      <c r="K5" s="11"/>
    </row>
    <row r="6" spans="1:11" ht="22.5" customHeight="1" x14ac:dyDescent="0.25">
      <c r="A6" s="75" t="s">
        <v>17</v>
      </c>
      <c r="B6" s="48"/>
      <c r="C6" s="48"/>
      <c r="D6" s="48"/>
      <c r="E6" s="48"/>
      <c r="F6" s="48"/>
      <c r="G6" s="48"/>
      <c r="H6" s="48"/>
      <c r="I6" s="48"/>
      <c r="J6" s="11"/>
      <c r="K6" s="11"/>
    </row>
    <row r="7" spans="1:11" ht="9.75" customHeight="1" thickBot="1" x14ac:dyDescent="0.3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</row>
    <row r="8" spans="1:11" ht="14.25" customHeight="1" x14ac:dyDescent="0.25">
      <c r="A8" s="56" t="s">
        <v>1</v>
      </c>
      <c r="B8" s="58" t="s">
        <v>2</v>
      </c>
      <c r="C8" s="60" t="s">
        <v>3</v>
      </c>
      <c r="D8" s="62" t="s">
        <v>4</v>
      </c>
      <c r="E8" s="63"/>
      <c r="F8" s="56" t="s">
        <v>5</v>
      </c>
      <c r="G8" s="64"/>
      <c r="H8" s="56" t="s">
        <v>6</v>
      </c>
      <c r="I8" s="64"/>
      <c r="J8" s="58" t="s">
        <v>7</v>
      </c>
      <c r="K8" s="65" t="s">
        <v>8</v>
      </c>
    </row>
    <row r="9" spans="1:11" ht="15" customHeight="1" x14ac:dyDescent="0.25">
      <c r="A9" s="57"/>
      <c r="B9" s="59"/>
      <c r="C9" s="61"/>
      <c r="D9" s="13" t="s">
        <v>9</v>
      </c>
      <c r="E9" s="14" t="s">
        <v>10</v>
      </c>
      <c r="F9" s="15" t="s">
        <v>9</v>
      </c>
      <c r="G9" s="16" t="s">
        <v>10</v>
      </c>
      <c r="H9" s="13" t="s">
        <v>9</v>
      </c>
      <c r="I9" s="14" t="s">
        <v>10</v>
      </c>
      <c r="J9" s="59"/>
      <c r="K9" s="66"/>
    </row>
    <row r="10" spans="1:11" x14ac:dyDescent="0.25">
      <c r="A10" s="17" t="str">
        <f>[2]Protokolas!A106</f>
        <v>mažeikiai</v>
      </c>
      <c r="B10" s="17" t="str">
        <f>[2]Protokolas!B106</f>
        <v>Kleinauskaitė Emilija</v>
      </c>
      <c r="C10" s="18">
        <f>[2]Protokolas!C106</f>
        <v>39574</v>
      </c>
      <c r="D10" s="19">
        <f>[2]Protokolas!D106</f>
        <v>9.2799999999999994</v>
      </c>
      <c r="E10" s="17">
        <f>[2]Protokolas!E106</f>
        <v>69</v>
      </c>
      <c r="F10" s="17">
        <f>[2]Protokolas!F106</f>
        <v>497</v>
      </c>
      <c r="G10" s="17">
        <f>[2]Protokolas!G106</f>
        <v>89</v>
      </c>
      <c r="H10" s="19">
        <f>[2]Protokolas!H106</f>
        <v>30.36</v>
      </c>
      <c r="I10" s="17">
        <f>[2]Protokolas!I106</f>
        <v>44</v>
      </c>
      <c r="J10" s="17">
        <f>[2]Protokolas!J106</f>
        <v>202</v>
      </c>
      <c r="K10" s="20">
        <v>1</v>
      </c>
    </row>
    <row r="11" spans="1:11" x14ac:dyDescent="0.25">
      <c r="A11" s="17" t="str">
        <f>[2]Protokolas!A71</f>
        <v>nemenčinė</v>
      </c>
      <c r="B11" s="17" t="str">
        <f>[2]Protokolas!B71</f>
        <v>Plytniaitė Smiltė</v>
      </c>
      <c r="C11" s="18">
        <f>[2]Protokolas!C71</f>
        <v>39090</v>
      </c>
      <c r="D11" s="19">
        <f>[2]Protokolas!D71</f>
        <v>9.34</v>
      </c>
      <c r="E11" s="17">
        <f>[2]Protokolas!E71</f>
        <v>66</v>
      </c>
      <c r="F11" s="17">
        <f>[2]Protokolas!F71</f>
        <v>489</v>
      </c>
      <c r="G11" s="17">
        <f>[2]Protokolas!G71</f>
        <v>86</v>
      </c>
      <c r="H11" s="19">
        <f>[2]Protokolas!H71</f>
        <v>33.380000000000003</v>
      </c>
      <c r="I11" s="17">
        <f>[2]Protokolas!I71</f>
        <v>50</v>
      </c>
      <c r="J11" s="17">
        <f>[2]Protokolas!J71</f>
        <v>202</v>
      </c>
      <c r="K11" s="20">
        <f>SUM(K10+1)</f>
        <v>2</v>
      </c>
    </row>
    <row r="12" spans="1:11" x14ac:dyDescent="0.25">
      <c r="A12" s="17" t="str">
        <f>[2]Protokolas!A212</f>
        <v>širvintų</v>
      </c>
      <c r="B12" s="17" t="str">
        <f>[2]Protokolas!B212</f>
        <v>Matukaitė Elzė</v>
      </c>
      <c r="C12" s="18">
        <f>[2]Protokolas!C212</f>
        <v>39340</v>
      </c>
      <c r="D12" s="19">
        <f>[2]Protokolas!D212</f>
        <v>9.52</v>
      </c>
      <c r="E12" s="17">
        <f>[2]Protokolas!E212</f>
        <v>60</v>
      </c>
      <c r="F12" s="17">
        <f>[2]Protokolas!F212</f>
        <v>477</v>
      </c>
      <c r="G12" s="17">
        <f>[2]Protokolas!G212</f>
        <v>82</v>
      </c>
      <c r="H12" s="19">
        <f>[2]Protokolas!H212</f>
        <v>33.950000000000003</v>
      </c>
      <c r="I12" s="17">
        <f>[2]Protokolas!I212</f>
        <v>51</v>
      </c>
      <c r="J12" s="17">
        <f>[2]Protokolas!J212</f>
        <v>193</v>
      </c>
      <c r="K12" s="20">
        <f t="shared" ref="K12:K75" si="0">SUM(K11+1)</f>
        <v>3</v>
      </c>
    </row>
    <row r="13" spans="1:11" x14ac:dyDescent="0.25">
      <c r="A13" s="17" t="str">
        <f>[2]Protokolas!A107</f>
        <v>mažeikiai</v>
      </c>
      <c r="B13" s="17" t="str">
        <f>[2]Protokolas!B107</f>
        <v>Stasiulytė Mija</v>
      </c>
      <c r="C13" s="18">
        <f>[2]Protokolas!C107</f>
        <v>39353</v>
      </c>
      <c r="D13" s="19">
        <f>[2]Protokolas!D107</f>
        <v>9.39</v>
      </c>
      <c r="E13" s="17">
        <f>[2]Protokolas!E107</f>
        <v>66</v>
      </c>
      <c r="F13" s="17">
        <f>[2]Protokolas!F107</f>
        <v>462</v>
      </c>
      <c r="G13" s="17">
        <f>[2]Protokolas!G107</f>
        <v>77</v>
      </c>
      <c r="H13" s="19">
        <f>[2]Protokolas!H107</f>
        <v>31.73</v>
      </c>
      <c r="I13" s="17">
        <f>[2]Protokolas!I107</f>
        <v>46</v>
      </c>
      <c r="J13" s="17">
        <f>[2]Protokolas!J107</f>
        <v>189</v>
      </c>
      <c r="K13" s="20">
        <f t="shared" si="0"/>
        <v>4</v>
      </c>
    </row>
    <row r="14" spans="1:11" s="21" customFormat="1" ht="12.75" x14ac:dyDescent="0.2">
      <c r="A14" s="17" t="str">
        <f>[2]Protokolas!A9</f>
        <v>garliava</v>
      </c>
      <c r="B14" s="17" t="str">
        <f>[2]Protokolas!B9</f>
        <v>Ambramavičiūtė Simona</v>
      </c>
      <c r="C14" s="18">
        <f>[2]Protokolas!C9</f>
        <v>39141</v>
      </c>
      <c r="D14" s="19">
        <f>[2]Protokolas!D9</f>
        <v>9.8000000000000007</v>
      </c>
      <c r="E14" s="17">
        <f>[2]Protokolas!E9</f>
        <v>51</v>
      </c>
      <c r="F14" s="17">
        <f>[2]Protokolas!F9</f>
        <v>462</v>
      </c>
      <c r="G14" s="17">
        <f>[2]Protokolas!G9</f>
        <v>77</v>
      </c>
      <c r="H14" s="19">
        <f>[2]Protokolas!H9</f>
        <v>37.76</v>
      </c>
      <c r="I14" s="17">
        <f>[2]Protokolas!I9</f>
        <v>58</v>
      </c>
      <c r="J14" s="17">
        <f>[2]Protokolas!J9</f>
        <v>186</v>
      </c>
      <c r="K14" s="20">
        <f t="shared" si="0"/>
        <v>5</v>
      </c>
    </row>
    <row r="15" spans="1:11" x14ac:dyDescent="0.25">
      <c r="A15" s="17" t="str">
        <f>[2]Protokolas!A49</f>
        <v>rokiškio</v>
      </c>
      <c r="B15" s="17" t="str">
        <f>[2]Protokolas!B49</f>
        <v>Šileikaitė Gabija</v>
      </c>
      <c r="C15" s="18">
        <f>[2]Protokolas!C49</f>
        <v>39563</v>
      </c>
      <c r="D15" s="19">
        <f>[2]Protokolas!D49</f>
        <v>10.050000000000001</v>
      </c>
      <c r="E15" s="17">
        <f>[2]Protokolas!E49</f>
        <v>46</v>
      </c>
      <c r="F15" s="17">
        <f>[2]Protokolas!F49</f>
        <v>493</v>
      </c>
      <c r="G15" s="17">
        <f>[2]Protokolas!G49</f>
        <v>87</v>
      </c>
      <c r="H15" s="19">
        <f>[2]Protokolas!H49</f>
        <v>34.18</v>
      </c>
      <c r="I15" s="17">
        <f>[2]Protokolas!I49</f>
        <v>51</v>
      </c>
      <c r="J15" s="17">
        <f>[2]Protokolas!J49</f>
        <v>184</v>
      </c>
      <c r="K15" s="20">
        <f t="shared" si="0"/>
        <v>6</v>
      </c>
    </row>
    <row r="16" spans="1:11" x14ac:dyDescent="0.25">
      <c r="A16" s="17" t="str">
        <f>[2]Protokolas!A216</f>
        <v>širvintų</v>
      </c>
      <c r="B16" s="17" t="str">
        <f>[2]Protokolas!B216</f>
        <v>Jarmalavičiūtė Andrėja</v>
      </c>
      <c r="C16" s="18">
        <f>[2]Protokolas!C216</f>
        <v>39083</v>
      </c>
      <c r="D16" s="19">
        <f>[2]Protokolas!D216</f>
        <v>9.8699999999999992</v>
      </c>
      <c r="E16" s="17">
        <f>[2]Protokolas!E216</f>
        <v>51</v>
      </c>
      <c r="F16" s="17">
        <f>[2]Protokolas!F216</f>
        <v>471</v>
      </c>
      <c r="G16" s="17">
        <f>[2]Protokolas!G216</f>
        <v>80</v>
      </c>
      <c r="H16" s="19">
        <f>[2]Protokolas!H216</f>
        <v>34.5</v>
      </c>
      <c r="I16" s="17">
        <f>[2]Protokolas!I216</f>
        <v>52</v>
      </c>
      <c r="J16" s="17">
        <f>[2]Protokolas!J216</f>
        <v>183</v>
      </c>
      <c r="K16" s="20">
        <f t="shared" si="0"/>
        <v>7</v>
      </c>
    </row>
    <row r="17" spans="1:11" x14ac:dyDescent="0.25">
      <c r="A17" s="17" t="str">
        <f>[2]Protokolas!A47</f>
        <v>rokiškio</v>
      </c>
      <c r="B17" s="17" t="str">
        <f>[2]Protokolas!B47</f>
        <v>Balčiūnaitė Viltė</v>
      </c>
      <c r="C17" s="18">
        <f>[2]Protokolas!C47</f>
        <v>39265</v>
      </c>
      <c r="D17" s="19">
        <f>[2]Protokolas!D47</f>
        <v>9.61</v>
      </c>
      <c r="E17" s="17">
        <f>[2]Protokolas!E47</f>
        <v>57</v>
      </c>
      <c r="F17" s="17">
        <f>[2]Protokolas!F47</f>
        <v>448</v>
      </c>
      <c r="G17" s="17">
        <f>[2]Protokolas!G47</f>
        <v>72</v>
      </c>
      <c r="H17" s="19">
        <f>[2]Protokolas!H47</f>
        <v>30.28</v>
      </c>
      <c r="I17" s="17">
        <f>[2]Protokolas!I47</f>
        <v>44</v>
      </c>
      <c r="J17" s="17">
        <f>[2]Protokolas!J47</f>
        <v>173</v>
      </c>
      <c r="K17" s="20">
        <f t="shared" si="0"/>
        <v>8</v>
      </c>
    </row>
    <row r="18" spans="1:11" x14ac:dyDescent="0.25">
      <c r="A18" s="17" t="str">
        <f>[2]Protokolas!A214</f>
        <v>širvintų</v>
      </c>
      <c r="B18" s="17" t="str">
        <f>[2]Protokolas!B214</f>
        <v>Vietrinaitė Deimantė</v>
      </c>
      <c r="C18" s="18">
        <f>[2]Protokolas!C214</f>
        <v>39391</v>
      </c>
      <c r="D18" s="19">
        <f>[2]Protokolas!D214</f>
        <v>9.89</v>
      </c>
      <c r="E18" s="17">
        <f>[2]Protokolas!E214</f>
        <v>51</v>
      </c>
      <c r="F18" s="17">
        <f>[2]Protokolas!F214</f>
        <v>444</v>
      </c>
      <c r="G18" s="17">
        <f>[2]Protokolas!G214</f>
        <v>71</v>
      </c>
      <c r="H18" s="19">
        <f>[2]Protokolas!H214</f>
        <v>33.72</v>
      </c>
      <c r="I18" s="17">
        <f>[2]Protokolas!I214</f>
        <v>50</v>
      </c>
      <c r="J18" s="17">
        <f>[2]Protokolas!J214</f>
        <v>172</v>
      </c>
      <c r="K18" s="20">
        <f t="shared" si="0"/>
        <v>9</v>
      </c>
    </row>
    <row r="19" spans="1:11" x14ac:dyDescent="0.25">
      <c r="A19" s="17" t="str">
        <f>[2]Protokolas!A167</f>
        <v>jurbarko</v>
      </c>
      <c r="B19" s="17" t="str">
        <f>[2]Protokolas!B167</f>
        <v>Griškutė Saulė</v>
      </c>
      <c r="C19" s="18">
        <f>[2]Protokolas!C167</f>
        <v>39114</v>
      </c>
      <c r="D19" s="19">
        <f>[2]Protokolas!D167</f>
        <v>9.56</v>
      </c>
      <c r="E19" s="17">
        <f>[2]Protokolas!E167</f>
        <v>60</v>
      </c>
      <c r="F19" s="17">
        <f>[2]Protokolas!F167</f>
        <v>485</v>
      </c>
      <c r="G19" s="17">
        <f>[2]Protokolas!G167</f>
        <v>84</v>
      </c>
      <c r="H19" s="19">
        <f>[2]Protokolas!H167</f>
        <v>21.05</v>
      </c>
      <c r="I19" s="17">
        <f>[2]Protokolas!I167</f>
        <v>26</v>
      </c>
      <c r="J19" s="17">
        <f>[2]Protokolas!J167</f>
        <v>170</v>
      </c>
      <c r="K19" s="20">
        <f t="shared" si="0"/>
        <v>10</v>
      </c>
    </row>
    <row r="20" spans="1:11" x14ac:dyDescent="0.25">
      <c r="A20" s="17" t="str">
        <f>[2]Protokolas!A117</f>
        <v>kauno</v>
      </c>
      <c r="B20" s="17" t="str">
        <f>[2]Protokolas!B117</f>
        <v>Grigaitytė Kamilė</v>
      </c>
      <c r="C20" s="18">
        <f>[2]Protokolas!C117</f>
        <v>39210</v>
      </c>
      <c r="D20" s="19">
        <f>[2]Protokolas!D117</f>
        <v>9.6999999999999993</v>
      </c>
      <c r="E20" s="17">
        <f>[2]Protokolas!E117</f>
        <v>54</v>
      </c>
      <c r="F20" s="17">
        <f>[2]Protokolas!F117</f>
        <v>462</v>
      </c>
      <c r="G20" s="17">
        <f>[2]Protokolas!G117</f>
        <v>77</v>
      </c>
      <c r="H20" s="19">
        <f>[2]Protokolas!H117</f>
        <v>27.89</v>
      </c>
      <c r="I20" s="17">
        <f>[2]Protokolas!I117</f>
        <v>39</v>
      </c>
      <c r="J20" s="17">
        <f>[2]Protokolas!J117</f>
        <v>170</v>
      </c>
      <c r="K20" s="20">
        <f>SUM(K21+1)</f>
        <v>12</v>
      </c>
    </row>
    <row r="21" spans="1:11" x14ac:dyDescent="0.25">
      <c r="A21" s="17" t="str">
        <f>[2]Protokolas!A104</f>
        <v>mažeikiai</v>
      </c>
      <c r="B21" s="17" t="str">
        <f>[2]Protokolas!B104</f>
        <v>Kesminaitė Elinga</v>
      </c>
      <c r="C21" s="18">
        <f>[2]Protokolas!C104</f>
        <v>39610</v>
      </c>
      <c r="D21" s="19">
        <f>[2]Protokolas!D104</f>
        <v>9.7899999999999991</v>
      </c>
      <c r="E21" s="17">
        <f>[2]Protokolas!E104</f>
        <v>54</v>
      </c>
      <c r="F21" s="17">
        <f>[2]Protokolas!F104</f>
        <v>463</v>
      </c>
      <c r="G21" s="17">
        <f>[2]Protokolas!G104</f>
        <v>77</v>
      </c>
      <c r="H21" s="19">
        <f>[2]Protokolas!H104</f>
        <v>28.02</v>
      </c>
      <c r="I21" s="17">
        <f>[2]Protokolas!I104</f>
        <v>39</v>
      </c>
      <c r="J21" s="17">
        <f>[2]Protokolas!J104</f>
        <v>170</v>
      </c>
      <c r="K21" s="20">
        <f>SUM(K19+1)</f>
        <v>11</v>
      </c>
    </row>
    <row r="22" spans="1:11" x14ac:dyDescent="0.25">
      <c r="A22" s="17" t="str">
        <f>[2]Protokolas!A154</f>
        <v>šiaulių r.</v>
      </c>
      <c r="B22" s="17" t="str">
        <f>[2]Protokolas!B154</f>
        <v>Dovydaitytė Ineta</v>
      </c>
      <c r="C22" s="18">
        <f>[2]Protokolas!C154</f>
        <v>39309</v>
      </c>
      <c r="D22" s="19">
        <f>[2]Protokolas!D154</f>
        <v>9.75</v>
      </c>
      <c r="E22" s="17">
        <f>[2]Protokolas!E154</f>
        <v>54</v>
      </c>
      <c r="F22" s="17">
        <f>[2]Protokolas!F154</f>
        <v>445</v>
      </c>
      <c r="G22" s="17">
        <f>[2]Protokolas!G154</f>
        <v>71</v>
      </c>
      <c r="H22" s="19">
        <f>[2]Protokolas!H154</f>
        <v>30.72</v>
      </c>
      <c r="I22" s="17">
        <f>[2]Protokolas!I154</f>
        <v>44</v>
      </c>
      <c r="J22" s="17">
        <f>[2]Protokolas!J154</f>
        <v>169</v>
      </c>
      <c r="K22" s="20">
        <f>SUM(K20+1)</f>
        <v>13</v>
      </c>
    </row>
    <row r="23" spans="1:11" x14ac:dyDescent="0.25">
      <c r="A23" s="17" t="str">
        <f>[2]Protokolas!A108</f>
        <v>mažeikiai</v>
      </c>
      <c r="B23" s="17" t="str">
        <f>[2]Protokolas!B108</f>
        <v>Jonaitytė Gintarė</v>
      </c>
      <c r="C23" s="18">
        <f>[2]Protokolas!C108</f>
        <v>39105</v>
      </c>
      <c r="D23" s="19">
        <f>[2]Protokolas!D108</f>
        <v>9.5500000000000007</v>
      </c>
      <c r="E23" s="17">
        <f>[2]Protokolas!E108</f>
        <v>60</v>
      </c>
      <c r="F23" s="17">
        <f>[2]Protokolas!F108</f>
        <v>452</v>
      </c>
      <c r="G23" s="17">
        <f>[2]Protokolas!G108</f>
        <v>74</v>
      </c>
      <c r="H23" s="19">
        <f>[2]Protokolas!H108</f>
        <v>25.19</v>
      </c>
      <c r="I23" s="17">
        <f>[2]Protokolas!I108</f>
        <v>34</v>
      </c>
      <c r="J23" s="17">
        <f>[2]Protokolas!J108</f>
        <v>168</v>
      </c>
      <c r="K23" s="20">
        <f>SUM(K25+1)</f>
        <v>16</v>
      </c>
    </row>
    <row r="24" spans="1:11" x14ac:dyDescent="0.25">
      <c r="A24" s="17" t="str">
        <f>[2]Protokolas!A332</f>
        <v>panevėžio</v>
      </c>
      <c r="B24" s="17" t="str">
        <f>[2]Protokolas!B332</f>
        <v>Melnikavičiūtė Lėja</v>
      </c>
      <c r="C24" s="18">
        <f>[2]Protokolas!C332</f>
        <v>39161</v>
      </c>
      <c r="D24" s="19">
        <f>[2]Protokolas!D332</f>
        <v>9.75</v>
      </c>
      <c r="E24" s="17">
        <f>[2]Protokolas!E332</f>
        <v>54</v>
      </c>
      <c r="F24" s="17">
        <f>[2]Protokolas!F332</f>
        <v>450</v>
      </c>
      <c r="G24" s="17">
        <f>[2]Protokolas!G332</f>
        <v>73</v>
      </c>
      <c r="H24" s="19">
        <f>[2]Protokolas!H332</f>
        <v>29.02</v>
      </c>
      <c r="I24" s="17">
        <f>[2]Protokolas!I332</f>
        <v>41</v>
      </c>
      <c r="J24" s="17">
        <f>[2]Protokolas!J332</f>
        <v>168</v>
      </c>
      <c r="K24" s="20">
        <f>SUM(K22+1)</f>
        <v>14</v>
      </c>
    </row>
    <row r="25" spans="1:11" x14ac:dyDescent="0.25">
      <c r="A25" s="17" t="str">
        <f>[2]Protokolas!A203</f>
        <v>radviliškio</v>
      </c>
      <c r="B25" s="17" t="str">
        <f>[2]Protokolas!B203</f>
        <v>Masiliūnaitė Gerda</v>
      </c>
      <c r="C25" s="18">
        <f>[2]Protokolas!C203</f>
        <v>39267</v>
      </c>
      <c r="D25" s="19">
        <f>[2]Protokolas!D203</f>
        <v>9.64</v>
      </c>
      <c r="E25" s="17">
        <f>[2]Protokolas!E203</f>
        <v>57</v>
      </c>
      <c r="F25" s="17">
        <f>[2]Protokolas!F203</f>
        <v>416</v>
      </c>
      <c r="G25" s="17">
        <f>[2]Protokolas!G203</f>
        <v>62</v>
      </c>
      <c r="H25" s="19">
        <f>[2]Protokolas!H203</f>
        <v>33.200000000000003</v>
      </c>
      <c r="I25" s="17">
        <f>[2]Protokolas!I203</f>
        <v>49</v>
      </c>
      <c r="J25" s="17">
        <f>[2]Protokolas!J203</f>
        <v>168</v>
      </c>
      <c r="K25" s="20">
        <f t="shared" si="0"/>
        <v>15</v>
      </c>
    </row>
    <row r="26" spans="1:11" x14ac:dyDescent="0.25">
      <c r="A26" s="17" t="str">
        <f>[2]Protokolas!A105</f>
        <v>mažeikiai</v>
      </c>
      <c r="B26" s="17" t="str">
        <f>[2]Protokolas!B105</f>
        <v>Jonaitytė Aistė</v>
      </c>
      <c r="C26" s="18">
        <f>[2]Protokolas!C105</f>
        <v>39105</v>
      </c>
      <c r="D26" s="19">
        <f>[2]Protokolas!D105</f>
        <v>9.61</v>
      </c>
      <c r="E26" s="17">
        <f>[2]Protokolas!E105</f>
        <v>57</v>
      </c>
      <c r="F26" s="17">
        <f>[2]Protokolas!F105</f>
        <v>489</v>
      </c>
      <c r="G26" s="17">
        <f>[2]Protokolas!G105</f>
        <v>86</v>
      </c>
      <c r="H26" s="19">
        <f>[2]Protokolas!H105</f>
        <v>19.78</v>
      </c>
      <c r="I26" s="17">
        <f>[2]Protokolas!I105</f>
        <v>24</v>
      </c>
      <c r="J26" s="17">
        <f>[2]Protokolas!J105</f>
        <v>167</v>
      </c>
      <c r="K26" s="20">
        <f>SUM(K28+1)</f>
        <v>19</v>
      </c>
    </row>
    <row r="27" spans="1:11" x14ac:dyDescent="0.25">
      <c r="A27" s="17" t="str">
        <f>[2]Protokolas!A45</f>
        <v>rokiškio</v>
      </c>
      <c r="B27" s="17" t="str">
        <f>[2]Protokolas!B45</f>
        <v>Rudnickaitė Liepa</v>
      </c>
      <c r="C27" s="18">
        <f>[2]Protokolas!C45</f>
        <v>39794</v>
      </c>
      <c r="D27" s="19">
        <f>[2]Protokolas!D45</f>
        <v>9.8699999999999992</v>
      </c>
      <c r="E27" s="17">
        <f>[2]Protokolas!E45</f>
        <v>51</v>
      </c>
      <c r="F27" s="17">
        <f>[2]Protokolas!F45</f>
        <v>470</v>
      </c>
      <c r="G27" s="17">
        <f>[2]Protokolas!G45</f>
        <v>80</v>
      </c>
      <c r="H27" s="19">
        <f>[2]Protokolas!H45</f>
        <v>26.65</v>
      </c>
      <c r="I27" s="17">
        <f>[2]Protokolas!I45</f>
        <v>36</v>
      </c>
      <c r="J27" s="17">
        <f>[2]Protokolas!J45</f>
        <v>167</v>
      </c>
      <c r="K27" s="20">
        <f>SUM(K23+1)</f>
        <v>17</v>
      </c>
    </row>
    <row r="28" spans="1:11" x14ac:dyDescent="0.25">
      <c r="A28" s="17" t="str">
        <f>[2]Protokolas!A215</f>
        <v>širvintų</v>
      </c>
      <c r="B28" s="17" t="str">
        <f>[2]Protokolas!B215</f>
        <v>Katinaitė Giedrė</v>
      </c>
      <c r="C28" s="18">
        <f>[2]Protokolas!C215</f>
        <v>39316</v>
      </c>
      <c r="D28" s="19">
        <f>[2]Protokolas!D215</f>
        <v>9.89</v>
      </c>
      <c r="E28" s="17">
        <f>[2]Protokolas!E215</f>
        <v>51</v>
      </c>
      <c r="F28" s="17">
        <f>[2]Protokolas!F215</f>
        <v>451</v>
      </c>
      <c r="G28" s="17">
        <f>[2]Protokolas!G215</f>
        <v>73</v>
      </c>
      <c r="H28" s="19">
        <f>[2]Protokolas!H215</f>
        <v>30.01</v>
      </c>
      <c r="I28" s="17">
        <f>[2]Protokolas!I215</f>
        <v>43</v>
      </c>
      <c r="J28" s="17">
        <f>[2]Protokolas!J215</f>
        <v>167</v>
      </c>
      <c r="K28" s="20">
        <f t="shared" si="0"/>
        <v>18</v>
      </c>
    </row>
    <row r="29" spans="1:11" x14ac:dyDescent="0.25">
      <c r="A29" s="17" t="str">
        <f>[2]Protokolas!A261</f>
        <v>raseinių</v>
      </c>
      <c r="B29" s="17" t="str">
        <f>[2]Protokolas!B261</f>
        <v>Tamošaitytė Guoda</v>
      </c>
      <c r="C29" s="18">
        <f>[2]Protokolas!C261</f>
        <v>39199</v>
      </c>
      <c r="D29" s="19">
        <f>[2]Protokolas!D261</f>
        <v>9.69</v>
      </c>
      <c r="E29" s="17">
        <f>[2]Protokolas!E261</f>
        <v>57</v>
      </c>
      <c r="F29" s="17">
        <f>[2]Protokolas!F261</f>
        <v>444</v>
      </c>
      <c r="G29" s="17">
        <f>[2]Protokolas!G261</f>
        <v>71</v>
      </c>
      <c r="H29" s="19">
        <f>[2]Protokolas!H261</f>
        <v>26.87</v>
      </c>
      <c r="I29" s="17">
        <f>[2]Protokolas!I261</f>
        <v>37</v>
      </c>
      <c r="J29" s="17">
        <f>[2]Protokolas!J261</f>
        <v>165</v>
      </c>
      <c r="K29" s="20">
        <f>SUM(K30+1)</f>
        <v>21</v>
      </c>
    </row>
    <row r="30" spans="1:11" s="21" customFormat="1" ht="12.75" x14ac:dyDescent="0.2">
      <c r="A30" s="17" t="str">
        <f>[2]Protokolas!A10</f>
        <v>garliava</v>
      </c>
      <c r="B30" s="17" t="str">
        <f>[2]Protokolas!B10</f>
        <v>Vėgėlytė Gabrielė</v>
      </c>
      <c r="C30" s="18">
        <f>[2]Protokolas!C10</f>
        <v>39265</v>
      </c>
      <c r="D30" s="19">
        <f>[2]Protokolas!D10</f>
        <v>9.77</v>
      </c>
      <c r="E30" s="17">
        <f>[2]Protokolas!E10</f>
        <v>54</v>
      </c>
      <c r="F30" s="17">
        <f>[2]Protokolas!F10</f>
        <v>442</v>
      </c>
      <c r="G30" s="17">
        <f>[2]Protokolas!G10</f>
        <v>70</v>
      </c>
      <c r="H30" s="19">
        <f>[2]Protokolas!H10</f>
        <v>28.83</v>
      </c>
      <c r="I30" s="17">
        <f>[2]Protokolas!I10</f>
        <v>41</v>
      </c>
      <c r="J30" s="17">
        <f>[2]Protokolas!J10</f>
        <v>165</v>
      </c>
      <c r="K30" s="20">
        <f>SUM(K26+1)</f>
        <v>20</v>
      </c>
    </row>
    <row r="31" spans="1:11" x14ac:dyDescent="0.25">
      <c r="A31" s="17" t="str">
        <f>[2]Protokolas!A201</f>
        <v>radviliškio</v>
      </c>
      <c r="B31" s="17" t="str">
        <f>[2]Protokolas!B201</f>
        <v>Paskočimaitė Laisvūnė</v>
      </c>
      <c r="C31" s="18">
        <f>[2]Protokolas!C201</f>
        <v>39103</v>
      </c>
      <c r="D31" s="19">
        <f>[2]Protokolas!D201</f>
        <v>9.93</v>
      </c>
      <c r="E31" s="17">
        <f>[2]Protokolas!E201</f>
        <v>49</v>
      </c>
      <c r="F31" s="17">
        <f>[2]Protokolas!F201</f>
        <v>404</v>
      </c>
      <c r="G31" s="17">
        <f>[2]Protokolas!G201</f>
        <v>58</v>
      </c>
      <c r="H31" s="19">
        <f>[2]Protokolas!H201</f>
        <v>37.74</v>
      </c>
      <c r="I31" s="17">
        <f>[2]Protokolas!I201</f>
        <v>58</v>
      </c>
      <c r="J31" s="17">
        <f>[2]Protokolas!J201</f>
        <v>165</v>
      </c>
      <c r="K31" s="20">
        <f>SUM(K29+1)</f>
        <v>22</v>
      </c>
    </row>
    <row r="32" spans="1:11" x14ac:dyDescent="0.25">
      <c r="A32" s="17" t="str">
        <f>[2]Protokolas!A188</f>
        <v>kėdainiai</v>
      </c>
      <c r="B32" s="17" t="str">
        <f>[2]Protokolas!B188</f>
        <v>Jonikaitė Lukrecija</v>
      </c>
      <c r="C32" s="18">
        <f>[2]Protokolas!C188</f>
        <v>39490</v>
      </c>
      <c r="D32" s="19">
        <f>[2]Protokolas!D188</f>
        <v>9.75</v>
      </c>
      <c r="E32" s="17">
        <f>[2]Protokolas!E188</f>
        <v>54</v>
      </c>
      <c r="F32" s="17">
        <f>[2]Protokolas!F188</f>
        <v>487</v>
      </c>
      <c r="G32" s="17">
        <f>[2]Protokolas!G188</f>
        <v>85</v>
      </c>
      <c r="H32" s="19">
        <f>[2]Protokolas!H188</f>
        <v>20.87</v>
      </c>
      <c r="I32" s="17">
        <f>[2]Protokolas!I188</f>
        <v>25</v>
      </c>
      <c r="J32" s="17">
        <f>[2]Protokolas!J188</f>
        <v>164</v>
      </c>
      <c r="K32" s="20">
        <f t="shared" si="0"/>
        <v>23</v>
      </c>
    </row>
    <row r="33" spans="1:11" x14ac:dyDescent="0.25">
      <c r="A33" s="17" t="str">
        <f>[2]Protokolas!A213</f>
        <v>širvintų</v>
      </c>
      <c r="B33" s="17" t="str">
        <f>[2]Protokolas!B213</f>
        <v>Kulševičiūtė Karina</v>
      </c>
      <c r="C33" s="18">
        <f>[2]Protokolas!C213</f>
        <v>39205</v>
      </c>
      <c r="D33" s="19">
        <f>[2]Protokolas!D213</f>
        <v>9.84</v>
      </c>
      <c r="E33" s="17">
        <f>[2]Protokolas!E213</f>
        <v>51</v>
      </c>
      <c r="F33" s="17">
        <f>[2]Protokolas!F213</f>
        <v>470</v>
      </c>
      <c r="G33" s="17">
        <f>[2]Protokolas!G213</f>
        <v>80</v>
      </c>
      <c r="H33" s="19">
        <f>[2]Protokolas!H213</f>
        <v>24.38</v>
      </c>
      <c r="I33" s="17">
        <f>[2]Protokolas!I213</f>
        <v>32</v>
      </c>
      <c r="J33" s="17">
        <f>[2]Protokolas!J213</f>
        <v>163</v>
      </c>
      <c r="K33" s="20">
        <f t="shared" si="0"/>
        <v>24</v>
      </c>
    </row>
    <row r="34" spans="1:11" x14ac:dyDescent="0.25">
      <c r="A34" s="17" t="str">
        <f>[2]Protokolas!A200</f>
        <v>radviliškio</v>
      </c>
      <c r="B34" s="17" t="str">
        <f>[2]Protokolas!B200</f>
        <v>Vitkutė Kamilė</v>
      </c>
      <c r="C34" s="18">
        <f>[2]Protokolas!C200</f>
        <v>39441</v>
      </c>
      <c r="D34" s="19">
        <f>[2]Protokolas!D200</f>
        <v>9.86</v>
      </c>
      <c r="E34" s="17">
        <f>[2]Protokolas!E200</f>
        <v>51</v>
      </c>
      <c r="F34" s="17">
        <f>[2]Protokolas!F200</f>
        <v>434</v>
      </c>
      <c r="G34" s="17">
        <f>[2]Protokolas!G200</f>
        <v>68</v>
      </c>
      <c r="H34" s="19">
        <f>[2]Protokolas!H200</f>
        <v>30.62</v>
      </c>
      <c r="I34" s="17">
        <f>[2]Protokolas!I200</f>
        <v>44</v>
      </c>
      <c r="J34" s="17">
        <f>[2]Protokolas!J200</f>
        <v>163</v>
      </c>
      <c r="K34" s="20">
        <f t="shared" si="0"/>
        <v>25</v>
      </c>
    </row>
    <row r="35" spans="1:11" x14ac:dyDescent="0.25">
      <c r="A35" s="17" t="str">
        <f>[2]Protokolas!A179</f>
        <v>gargždai</v>
      </c>
      <c r="B35" s="17" t="str">
        <f>[2]Protokolas!B179</f>
        <v>Vaitkevičiūtė Smiltė</v>
      </c>
      <c r="C35" s="18">
        <f>[2]Protokolas!C179</f>
        <v>39096</v>
      </c>
      <c r="D35" s="19">
        <f>[2]Protokolas!D179</f>
        <v>9.5</v>
      </c>
      <c r="E35" s="17">
        <f>[2]Protokolas!E179</f>
        <v>60</v>
      </c>
      <c r="F35" s="17">
        <f>[2]Protokolas!F179</f>
        <v>473</v>
      </c>
      <c r="G35" s="17">
        <f>[2]Protokolas!G179</f>
        <v>80</v>
      </c>
      <c r="H35" s="19">
        <f>[2]Protokolas!H179</f>
        <v>18.399999999999999</v>
      </c>
      <c r="I35" s="17">
        <f>[2]Protokolas!I179</f>
        <v>21</v>
      </c>
      <c r="J35" s="17">
        <f>[2]Protokolas!J179</f>
        <v>161</v>
      </c>
      <c r="K35" s="20">
        <f t="shared" si="0"/>
        <v>26</v>
      </c>
    </row>
    <row r="36" spans="1:11" x14ac:dyDescent="0.25">
      <c r="A36" s="17" t="str">
        <f>[2]Protokolas!A251</f>
        <v>šiaulių m.</v>
      </c>
      <c r="B36" s="17" t="str">
        <f>[2]Protokolas!B251</f>
        <v>Ščipokaitė Deina</v>
      </c>
      <c r="C36" s="18">
        <f>[2]Protokolas!C251</f>
        <v>39543</v>
      </c>
      <c r="D36" s="19">
        <f>[2]Protokolas!D251</f>
        <v>9.89</v>
      </c>
      <c r="E36" s="17">
        <f>[2]Protokolas!E251</f>
        <v>51</v>
      </c>
      <c r="F36" s="17">
        <f>[2]Protokolas!F251</f>
        <v>437</v>
      </c>
      <c r="G36" s="17">
        <f>[2]Protokolas!G251</f>
        <v>69</v>
      </c>
      <c r="H36" s="19">
        <f>[2]Protokolas!H251</f>
        <v>28.85</v>
      </c>
      <c r="I36" s="17">
        <f>[2]Protokolas!I251</f>
        <v>41</v>
      </c>
      <c r="J36" s="17">
        <f>[2]Protokolas!J251</f>
        <v>161</v>
      </c>
      <c r="K36" s="20">
        <f t="shared" si="0"/>
        <v>27</v>
      </c>
    </row>
    <row r="37" spans="1:11" x14ac:dyDescent="0.25">
      <c r="A37" s="17" t="str">
        <f>[2]Protokolas!A142</f>
        <v>druskininkai</v>
      </c>
      <c r="B37" s="17" t="str">
        <f>[2]Protokolas!B142</f>
        <v>Čaplikaitė Simona</v>
      </c>
      <c r="C37" s="18">
        <f>[2]Protokolas!C142</f>
        <v>39083</v>
      </c>
      <c r="D37" s="19">
        <f>[2]Protokolas!D142</f>
        <v>9.8800000000000008</v>
      </c>
      <c r="E37" s="17">
        <f>[2]Protokolas!E142</f>
        <v>51</v>
      </c>
      <c r="F37" s="17">
        <f>[2]Protokolas!F142</f>
        <v>430</v>
      </c>
      <c r="G37" s="17">
        <f>[2]Protokolas!G142</f>
        <v>66</v>
      </c>
      <c r="H37" s="19">
        <f>[2]Protokolas!H142</f>
        <v>30.29</v>
      </c>
      <c r="I37" s="17">
        <f>[2]Protokolas!I142</f>
        <v>44</v>
      </c>
      <c r="J37" s="17">
        <f>[2]Protokolas!J142</f>
        <v>161</v>
      </c>
      <c r="K37" s="20">
        <f t="shared" si="0"/>
        <v>28</v>
      </c>
    </row>
    <row r="38" spans="1:11" x14ac:dyDescent="0.25">
      <c r="A38" s="17" t="str">
        <f>[2]Protokolas!A288</f>
        <v xml:space="preserve">utenos </v>
      </c>
      <c r="B38" s="17" t="str">
        <f>[2]Protokolas!B288</f>
        <v>Daubaraitė Karolina</v>
      </c>
      <c r="C38" s="18">
        <f>[2]Protokolas!C288</f>
        <v>39126</v>
      </c>
      <c r="D38" s="19">
        <f>[2]Protokolas!D288</f>
        <v>9.7899999999999991</v>
      </c>
      <c r="E38" s="17">
        <f>[2]Protokolas!E288</f>
        <v>54</v>
      </c>
      <c r="F38" s="17">
        <f>[2]Protokolas!F288</f>
        <v>409</v>
      </c>
      <c r="G38" s="17">
        <f>[2]Protokolas!G288</f>
        <v>59</v>
      </c>
      <c r="H38" s="19">
        <f>[2]Protokolas!H288</f>
        <v>32.659999999999997</v>
      </c>
      <c r="I38" s="17">
        <f>[2]Protokolas!I288</f>
        <v>48</v>
      </c>
      <c r="J38" s="17">
        <f>[2]Protokolas!J288</f>
        <v>161</v>
      </c>
      <c r="K38" s="20">
        <f t="shared" si="0"/>
        <v>29</v>
      </c>
    </row>
    <row r="39" spans="1:11" x14ac:dyDescent="0.25">
      <c r="A39" s="17" t="str">
        <f>[2]Protokolas!A152</f>
        <v>šiaulių r.</v>
      </c>
      <c r="B39" s="17" t="str">
        <f>[2]Protokolas!B152</f>
        <v>Blekaitytė Viltė</v>
      </c>
      <c r="C39" s="18">
        <f>[2]Protokolas!C152</f>
        <v>39199</v>
      </c>
      <c r="D39" s="19">
        <f>[2]Protokolas!D152</f>
        <v>9.75</v>
      </c>
      <c r="E39" s="17">
        <f>[2]Protokolas!E152</f>
        <v>54</v>
      </c>
      <c r="F39" s="17">
        <f>[2]Protokolas!F152</f>
        <v>463</v>
      </c>
      <c r="G39" s="17">
        <f>[2]Protokolas!G152</f>
        <v>77</v>
      </c>
      <c r="H39" s="19">
        <f>[2]Protokolas!H152</f>
        <v>22.72</v>
      </c>
      <c r="I39" s="17">
        <f>[2]Protokolas!I152</f>
        <v>29</v>
      </c>
      <c r="J39" s="17">
        <f>[2]Protokolas!J152</f>
        <v>160</v>
      </c>
      <c r="K39" s="20">
        <f t="shared" si="0"/>
        <v>30</v>
      </c>
    </row>
    <row r="40" spans="1:11" x14ac:dyDescent="0.25">
      <c r="A40" s="17" t="str">
        <f>[2]Protokolas!A225</f>
        <v>biržų</v>
      </c>
      <c r="B40" s="17" t="str">
        <f>[2]Protokolas!B225</f>
        <v>Kiseliūnaitė Orinta</v>
      </c>
      <c r="C40" s="18">
        <f>[2]Protokolas!C225</f>
        <v>39380</v>
      </c>
      <c r="D40" s="19">
        <f>[2]Protokolas!D225</f>
        <v>9.7899999999999991</v>
      </c>
      <c r="E40" s="17">
        <f>[2]Protokolas!E225</f>
        <v>54</v>
      </c>
      <c r="F40" s="17">
        <f>[2]Protokolas!F225</f>
        <v>425</v>
      </c>
      <c r="G40" s="17">
        <f>[2]Protokolas!G225</f>
        <v>65</v>
      </c>
      <c r="H40" s="19">
        <f>[2]Protokolas!H225</f>
        <v>28.28</v>
      </c>
      <c r="I40" s="17">
        <f>[2]Protokolas!I225</f>
        <v>40</v>
      </c>
      <c r="J40" s="17">
        <f>[2]Protokolas!J225</f>
        <v>159</v>
      </c>
      <c r="K40" s="20">
        <f t="shared" si="0"/>
        <v>31</v>
      </c>
    </row>
    <row r="41" spans="1:11" x14ac:dyDescent="0.25">
      <c r="A41" s="17" t="str">
        <f>[2]Protokolas!A132</f>
        <v>visagino</v>
      </c>
      <c r="B41" s="17" t="str">
        <f>[2]Protokolas!B132</f>
        <v>Trimailova Kamila</v>
      </c>
      <c r="C41" s="18">
        <f>[2]Protokolas!C132</f>
        <v>39313</v>
      </c>
      <c r="D41" s="19">
        <f>[2]Protokolas!D132</f>
        <v>9.86</v>
      </c>
      <c r="E41" s="17">
        <f>[2]Protokolas!E132</f>
        <v>51</v>
      </c>
      <c r="F41" s="17">
        <f>[2]Protokolas!F132</f>
        <v>420</v>
      </c>
      <c r="G41" s="17">
        <f>[2]Protokolas!G132</f>
        <v>63</v>
      </c>
      <c r="H41" s="19">
        <f>[2]Protokolas!H132</f>
        <v>31.1</v>
      </c>
      <c r="I41" s="17">
        <f>[2]Protokolas!I132</f>
        <v>45</v>
      </c>
      <c r="J41" s="17">
        <f>[2]Protokolas!J132</f>
        <v>159</v>
      </c>
      <c r="K41" s="20">
        <f t="shared" si="0"/>
        <v>32</v>
      </c>
    </row>
    <row r="42" spans="1:11" x14ac:dyDescent="0.25">
      <c r="A42" s="17" t="str">
        <f>[2]Protokolas!A118</f>
        <v>kauno</v>
      </c>
      <c r="B42" s="17" t="str">
        <f>[2]Protokolas!B118</f>
        <v>Šnekutytė Ugnė</v>
      </c>
      <c r="C42" s="18">
        <f>[2]Protokolas!C118</f>
        <v>39253</v>
      </c>
      <c r="D42" s="19">
        <f>[2]Protokolas!D118</f>
        <v>9.69</v>
      </c>
      <c r="E42" s="17">
        <f>[2]Protokolas!E118</f>
        <v>57</v>
      </c>
      <c r="F42" s="17">
        <f>[2]Protokolas!F118</f>
        <v>460</v>
      </c>
      <c r="G42" s="17">
        <f>[2]Protokolas!G118</f>
        <v>76</v>
      </c>
      <c r="H42" s="19">
        <f>[2]Protokolas!H118</f>
        <v>20.79</v>
      </c>
      <c r="I42" s="17">
        <f>[2]Protokolas!I118</f>
        <v>25</v>
      </c>
      <c r="J42" s="17">
        <f>[2]Protokolas!J118</f>
        <v>158</v>
      </c>
      <c r="K42" s="20">
        <f t="shared" si="0"/>
        <v>33</v>
      </c>
    </row>
    <row r="43" spans="1:11" x14ac:dyDescent="0.25">
      <c r="A43" s="17" t="str">
        <f>[2]Protokolas!A320</f>
        <v>kupiškio</v>
      </c>
      <c r="B43" s="17" t="str">
        <f>[2]Protokolas!B320</f>
        <v>Šulnytė Ieva</v>
      </c>
      <c r="C43" s="18">
        <f>[2]Protokolas!C320</f>
        <v>39083</v>
      </c>
      <c r="D43" s="19">
        <f>[2]Protokolas!D320</f>
        <v>9.77</v>
      </c>
      <c r="E43" s="17">
        <f>[2]Protokolas!E320</f>
        <v>54</v>
      </c>
      <c r="F43" s="17">
        <f>[2]Protokolas!F320</f>
        <v>444</v>
      </c>
      <c r="G43" s="17">
        <f>[2]Protokolas!G320</f>
        <v>71</v>
      </c>
      <c r="H43" s="19">
        <f>[2]Protokolas!H320</f>
        <v>24.73</v>
      </c>
      <c r="I43" s="17">
        <f>[2]Protokolas!I320</f>
        <v>33</v>
      </c>
      <c r="J43" s="17">
        <f>[2]Protokolas!J320</f>
        <v>158</v>
      </c>
      <c r="K43" s="20">
        <f t="shared" si="0"/>
        <v>34</v>
      </c>
    </row>
    <row r="44" spans="1:11" x14ac:dyDescent="0.25">
      <c r="A44" s="17" t="str">
        <f>[2]Protokolas!A153</f>
        <v>šiaulių r.</v>
      </c>
      <c r="B44" s="17" t="str">
        <f>[2]Protokolas!B153</f>
        <v>Martinaitytė Vytautė</v>
      </c>
      <c r="C44" s="18">
        <f>[2]Protokolas!C153</f>
        <v>39716</v>
      </c>
      <c r="D44" s="19">
        <f>[2]Protokolas!D153</f>
        <v>9.64</v>
      </c>
      <c r="E44" s="17">
        <f>[2]Protokolas!E153</f>
        <v>57</v>
      </c>
      <c r="F44" s="17">
        <f>[2]Protokolas!F153</f>
        <v>435</v>
      </c>
      <c r="G44" s="17">
        <f>[2]Protokolas!G153</f>
        <v>68</v>
      </c>
      <c r="H44" s="19">
        <f>[2]Protokolas!H153</f>
        <v>24.65</v>
      </c>
      <c r="I44" s="17">
        <f>[2]Protokolas!I153</f>
        <v>33</v>
      </c>
      <c r="J44" s="17">
        <f>[2]Protokolas!J153</f>
        <v>158</v>
      </c>
      <c r="K44" s="20">
        <f t="shared" si="0"/>
        <v>35</v>
      </c>
    </row>
    <row r="45" spans="1:11" x14ac:dyDescent="0.25">
      <c r="A45" s="17" t="str">
        <f>[2]Protokolas!A93</f>
        <v>kelmė</v>
      </c>
      <c r="B45" s="17" t="str">
        <f>[2]Protokolas!B93</f>
        <v>Nutautaitė Gintarė</v>
      </c>
      <c r="C45" s="18">
        <f>[2]Protokolas!C93</f>
        <v>39308</v>
      </c>
      <c r="D45" s="19">
        <f>[2]Protokolas!D93</f>
        <v>9.8800000000000008</v>
      </c>
      <c r="E45" s="17">
        <f>[2]Protokolas!E93</f>
        <v>51</v>
      </c>
      <c r="F45" s="17">
        <f>[2]Protokolas!F93</f>
        <v>433</v>
      </c>
      <c r="G45" s="17">
        <f>[2]Protokolas!G93</f>
        <v>67</v>
      </c>
      <c r="H45" s="19">
        <f>[2]Protokolas!H93</f>
        <v>28.48</v>
      </c>
      <c r="I45" s="17">
        <f>[2]Protokolas!I93</f>
        <v>40</v>
      </c>
      <c r="J45" s="17">
        <f>[2]Protokolas!J93</f>
        <v>158</v>
      </c>
      <c r="K45" s="20">
        <f t="shared" si="0"/>
        <v>36</v>
      </c>
    </row>
    <row r="46" spans="1:11" x14ac:dyDescent="0.25">
      <c r="A46" s="17" t="str">
        <f>[2]Protokolas!A72</f>
        <v>nemenčinė</v>
      </c>
      <c r="B46" s="17" t="str">
        <f>[2]Protokolas!B72</f>
        <v>Žukevičiūtė Eglė</v>
      </c>
      <c r="C46" s="18">
        <f>[2]Protokolas!C72</f>
        <v>39109</v>
      </c>
      <c r="D46" s="19">
        <f>[2]Protokolas!D72</f>
        <v>9.8000000000000007</v>
      </c>
      <c r="E46" s="17">
        <f>[2]Protokolas!E72</f>
        <v>51</v>
      </c>
      <c r="F46" s="17">
        <f>[2]Protokolas!F72</f>
        <v>422</v>
      </c>
      <c r="G46" s="17">
        <f>[2]Protokolas!G72</f>
        <v>64</v>
      </c>
      <c r="H46" s="19">
        <f>[2]Protokolas!H72</f>
        <v>30.21</v>
      </c>
      <c r="I46" s="17">
        <f>[2]Protokolas!I72</f>
        <v>43</v>
      </c>
      <c r="J46" s="17">
        <f>[2]Protokolas!J72</f>
        <v>158</v>
      </c>
      <c r="K46" s="20">
        <f t="shared" si="0"/>
        <v>37</v>
      </c>
    </row>
    <row r="47" spans="1:11" x14ac:dyDescent="0.25">
      <c r="A47" s="17" t="str">
        <f>[2]Protokolas!A190</f>
        <v>kėdainiai</v>
      </c>
      <c r="B47" s="17" t="str">
        <f>[2]Protokolas!B190</f>
        <v>Svolkinaitė Austėja</v>
      </c>
      <c r="C47" s="18">
        <f>[2]Protokolas!C190</f>
        <v>39689</v>
      </c>
      <c r="D47" s="19">
        <f>[2]Protokolas!D190</f>
        <v>9.8000000000000007</v>
      </c>
      <c r="E47" s="17">
        <f>[2]Protokolas!E190</f>
        <v>51</v>
      </c>
      <c r="F47" s="17">
        <f>[2]Protokolas!F190</f>
        <v>482</v>
      </c>
      <c r="G47" s="17">
        <f>[2]Protokolas!G190</f>
        <v>83</v>
      </c>
      <c r="H47" s="19">
        <f>[2]Protokolas!H190</f>
        <v>18.46</v>
      </c>
      <c r="I47" s="17">
        <f>[2]Protokolas!I190</f>
        <v>21</v>
      </c>
      <c r="J47" s="17">
        <f>[2]Protokolas!J190</f>
        <v>155</v>
      </c>
      <c r="K47" s="20">
        <f t="shared" si="0"/>
        <v>38</v>
      </c>
    </row>
    <row r="48" spans="1:11" x14ac:dyDescent="0.25">
      <c r="A48" s="17" t="str">
        <f>[2]Protokolas!A164</f>
        <v>jurbarko</v>
      </c>
      <c r="B48" s="17" t="str">
        <f>[2]Protokolas!B164</f>
        <v>Pranskaitytė Augustė</v>
      </c>
      <c r="C48" s="18">
        <f>[2]Protokolas!C164</f>
        <v>39675</v>
      </c>
      <c r="D48" s="19">
        <f>[2]Protokolas!D164</f>
        <v>9.9700000000000006</v>
      </c>
      <c r="E48" s="17">
        <f>[2]Protokolas!E164</f>
        <v>49</v>
      </c>
      <c r="F48" s="17">
        <f>[2]Protokolas!F164</f>
        <v>435</v>
      </c>
      <c r="G48" s="17">
        <f>[2]Protokolas!G164</f>
        <v>68</v>
      </c>
      <c r="H48" s="19">
        <f>[2]Protokolas!H164</f>
        <v>27.66</v>
      </c>
      <c r="I48" s="17">
        <f>[2]Protokolas!I164</f>
        <v>38</v>
      </c>
      <c r="J48" s="17">
        <f>[2]Protokolas!J164</f>
        <v>155</v>
      </c>
      <c r="K48" s="20">
        <f t="shared" si="0"/>
        <v>39</v>
      </c>
    </row>
    <row r="49" spans="1:11" x14ac:dyDescent="0.25">
      <c r="A49" s="17" t="str">
        <f>[2]Protokolas!A143</f>
        <v>druskininkai</v>
      </c>
      <c r="B49" s="17" t="str">
        <f>[2]Protokolas!B143</f>
        <v>Jurgionytė Livija</v>
      </c>
      <c r="C49" s="18">
        <f>[2]Protokolas!C143</f>
        <v>39083</v>
      </c>
      <c r="D49" s="19">
        <f>[2]Protokolas!D143</f>
        <v>9.6300000000000008</v>
      </c>
      <c r="E49" s="17">
        <f>[2]Protokolas!E143</f>
        <v>57</v>
      </c>
      <c r="F49" s="17">
        <f>[2]Protokolas!F143</f>
        <v>422</v>
      </c>
      <c r="G49" s="17">
        <f>[2]Protokolas!G143</f>
        <v>64</v>
      </c>
      <c r="H49" s="19">
        <f>[2]Protokolas!H143</f>
        <v>25.18</v>
      </c>
      <c r="I49" s="17">
        <f>[2]Protokolas!I143</f>
        <v>34</v>
      </c>
      <c r="J49" s="17">
        <f>[2]Protokolas!J143</f>
        <v>155</v>
      </c>
      <c r="K49" s="20">
        <f t="shared" si="0"/>
        <v>40</v>
      </c>
    </row>
    <row r="50" spans="1:11" x14ac:dyDescent="0.25">
      <c r="A50" s="17" t="str">
        <f>[2]Protokolas!A166</f>
        <v>jurbarko</v>
      </c>
      <c r="B50" s="17" t="str">
        <f>[2]Protokolas!B166</f>
        <v>Želvytė Jorūnė</v>
      </c>
      <c r="C50" s="18">
        <f>[2]Protokolas!C166</f>
        <v>39222</v>
      </c>
      <c r="D50" s="19">
        <f>[2]Protokolas!D166</f>
        <v>9.83</v>
      </c>
      <c r="E50" s="17">
        <f>[2]Protokolas!E166</f>
        <v>51</v>
      </c>
      <c r="F50" s="17">
        <f>[2]Protokolas!F166</f>
        <v>457</v>
      </c>
      <c r="G50" s="17">
        <f>[2]Protokolas!G166</f>
        <v>75</v>
      </c>
      <c r="H50" s="19">
        <f>[2]Protokolas!H166</f>
        <v>22.37</v>
      </c>
      <c r="I50" s="17">
        <f>[2]Protokolas!I166</f>
        <v>28</v>
      </c>
      <c r="J50" s="17">
        <f>[2]Protokolas!J166</f>
        <v>154</v>
      </c>
      <c r="K50" s="20">
        <f t="shared" si="0"/>
        <v>41</v>
      </c>
    </row>
    <row r="51" spans="1:11" x14ac:dyDescent="0.25">
      <c r="A51" s="17" t="str">
        <f>[2]Protokolas!A249</f>
        <v>šiaulių m.</v>
      </c>
      <c r="B51" s="17" t="str">
        <f>[2]Protokolas!B249</f>
        <v>Andruškevičiūtė Rusnė</v>
      </c>
      <c r="C51" s="18">
        <f>[2]Protokolas!C249</f>
        <v>39508</v>
      </c>
      <c r="D51" s="19">
        <f>[2]Protokolas!D249</f>
        <v>9.7899999999999991</v>
      </c>
      <c r="E51" s="17">
        <f>[2]Protokolas!E249</f>
        <v>54</v>
      </c>
      <c r="F51" s="17">
        <f>[2]Protokolas!F249</f>
        <v>430</v>
      </c>
      <c r="G51" s="17">
        <f>[2]Protokolas!G249</f>
        <v>66</v>
      </c>
      <c r="H51" s="19">
        <f>[2]Protokolas!H249</f>
        <v>25.57</v>
      </c>
      <c r="I51" s="17">
        <f>[2]Protokolas!I249</f>
        <v>34</v>
      </c>
      <c r="J51" s="17">
        <f>[2]Protokolas!J249</f>
        <v>154</v>
      </c>
      <c r="K51" s="20">
        <f t="shared" si="0"/>
        <v>42</v>
      </c>
    </row>
    <row r="52" spans="1:11" x14ac:dyDescent="0.25">
      <c r="A52" s="17" t="str">
        <f>[2]Protokolas!A96</f>
        <v>kelmė</v>
      </c>
      <c r="B52" s="17" t="str">
        <f>[2]Protokolas!B96</f>
        <v>Šivickaitė Rusnė</v>
      </c>
      <c r="C52" s="18">
        <f>[2]Protokolas!C96</f>
        <v>39749</v>
      </c>
      <c r="D52" s="19">
        <f>[2]Protokolas!D96</f>
        <v>9.69</v>
      </c>
      <c r="E52" s="17">
        <f>[2]Protokolas!E96</f>
        <v>57</v>
      </c>
      <c r="F52" s="17">
        <f>[2]Protokolas!F96</f>
        <v>415</v>
      </c>
      <c r="G52" s="17">
        <f>[2]Protokolas!G96</f>
        <v>61</v>
      </c>
      <c r="H52" s="19">
        <f>[2]Protokolas!H96</f>
        <v>26.37</v>
      </c>
      <c r="I52" s="17">
        <f>[2]Protokolas!I96</f>
        <v>36</v>
      </c>
      <c r="J52" s="17">
        <f>[2]Protokolas!J96</f>
        <v>154</v>
      </c>
      <c r="K52" s="20">
        <f t="shared" si="0"/>
        <v>43</v>
      </c>
    </row>
    <row r="53" spans="1:11" s="21" customFormat="1" ht="12.75" x14ac:dyDescent="0.2">
      <c r="A53" s="17" t="str">
        <f>[2]Protokolas!A263</f>
        <v>raseinių</v>
      </c>
      <c r="B53" s="17" t="str">
        <f>[2]Protokolas!B263</f>
        <v>Masaitytė Rimantė</v>
      </c>
      <c r="C53" s="18">
        <f>[2]Protokolas!C263</f>
        <v>39188</v>
      </c>
      <c r="D53" s="19">
        <f>[2]Protokolas!D263</f>
        <v>9.6999999999999993</v>
      </c>
      <c r="E53" s="17">
        <f>[2]Protokolas!E263</f>
        <v>54</v>
      </c>
      <c r="F53" s="17">
        <f>[2]Protokolas!F263</f>
        <v>454</v>
      </c>
      <c r="G53" s="17">
        <f>[2]Protokolas!G263</f>
        <v>74</v>
      </c>
      <c r="H53" s="19">
        <f>[2]Protokolas!H263</f>
        <v>20.18</v>
      </c>
      <c r="I53" s="17">
        <f>[2]Protokolas!I263</f>
        <v>24</v>
      </c>
      <c r="J53" s="17">
        <f>[2]Protokolas!J263</f>
        <v>152</v>
      </c>
      <c r="K53" s="20">
        <f t="shared" si="0"/>
        <v>44</v>
      </c>
    </row>
    <row r="54" spans="1:11" x14ac:dyDescent="0.25">
      <c r="A54" s="17" t="str">
        <f>[2]Protokolas!A228</f>
        <v>biržų</v>
      </c>
      <c r="B54" s="17" t="str">
        <f>[2]Protokolas!B228</f>
        <v>Kabečiūtė Austėja</v>
      </c>
      <c r="C54" s="18">
        <f>[2]Protokolas!C228</f>
        <v>39564</v>
      </c>
      <c r="D54" s="19">
        <f>[2]Protokolas!D228</f>
        <v>9.56</v>
      </c>
      <c r="E54" s="17">
        <f>[2]Protokolas!E228</f>
        <v>60</v>
      </c>
      <c r="F54" s="17">
        <f>[2]Protokolas!F228</f>
        <v>430</v>
      </c>
      <c r="G54" s="17">
        <f>[2]Protokolas!G228</f>
        <v>66</v>
      </c>
      <c r="H54" s="19">
        <f>[2]Protokolas!H228</f>
        <v>20.74</v>
      </c>
      <c r="I54" s="17">
        <f>[2]Protokolas!I228</f>
        <v>25</v>
      </c>
      <c r="J54" s="17">
        <f>[2]Protokolas!J228</f>
        <v>151</v>
      </c>
      <c r="K54" s="20">
        <f t="shared" si="0"/>
        <v>45</v>
      </c>
    </row>
    <row r="55" spans="1:11" x14ac:dyDescent="0.25">
      <c r="A55" s="17" t="str">
        <f>[2]Protokolas!A341</f>
        <v>tauragės</v>
      </c>
      <c r="B55" s="17" t="str">
        <f>[2]Protokolas!B341</f>
        <v>Nievaitė Gabija</v>
      </c>
      <c r="C55" s="18">
        <f>[2]Protokolas!C341</f>
        <v>39083</v>
      </c>
      <c r="D55" s="19">
        <f>[2]Protokolas!D341</f>
        <v>9.8000000000000007</v>
      </c>
      <c r="E55" s="17">
        <f>[2]Protokolas!E341</f>
        <v>51</v>
      </c>
      <c r="F55" s="17">
        <f>[2]Protokolas!F341</f>
        <v>426</v>
      </c>
      <c r="G55" s="17">
        <f>[2]Protokolas!G341</f>
        <v>65</v>
      </c>
      <c r="H55" s="19">
        <f>[2]Protokolas!H341</f>
        <v>25.98</v>
      </c>
      <c r="I55" s="17">
        <f>[2]Protokolas!I341</f>
        <v>35</v>
      </c>
      <c r="J55" s="17">
        <f>[2]Protokolas!J341</f>
        <v>151</v>
      </c>
      <c r="K55" s="20">
        <f t="shared" si="0"/>
        <v>46</v>
      </c>
    </row>
    <row r="56" spans="1:11" x14ac:dyDescent="0.25">
      <c r="A56" s="17" t="str">
        <f>[2]Protokolas!A80</f>
        <v>alytus</v>
      </c>
      <c r="B56" s="17" t="str">
        <f>[2]Protokolas!B80</f>
        <v>Germanavičiūtė Germantė</v>
      </c>
      <c r="C56" s="18">
        <f>[2]Protokolas!C80</f>
        <v>39298</v>
      </c>
      <c r="D56" s="19">
        <f>[2]Protokolas!D80</f>
        <v>9.59</v>
      </c>
      <c r="E56" s="17">
        <f>[2]Protokolas!E80</f>
        <v>60</v>
      </c>
      <c r="F56" s="17">
        <f>[2]Protokolas!F80</f>
        <v>393</v>
      </c>
      <c r="G56" s="17">
        <f>[2]Protokolas!G80</f>
        <v>54</v>
      </c>
      <c r="H56" s="19">
        <f>[2]Protokolas!H80</f>
        <v>26.87</v>
      </c>
      <c r="I56" s="17">
        <f>[2]Protokolas!I80</f>
        <v>37</v>
      </c>
      <c r="J56" s="17">
        <f>[2]Protokolas!J80</f>
        <v>151</v>
      </c>
      <c r="K56" s="20">
        <f t="shared" si="0"/>
        <v>47</v>
      </c>
    </row>
    <row r="57" spans="1:11" x14ac:dyDescent="0.25">
      <c r="A57" s="17" t="str">
        <f>[2]Protokolas!A11</f>
        <v>garliava</v>
      </c>
      <c r="B57" s="17" t="str">
        <f>[2]Protokolas!B11</f>
        <v>Čelpačenko Marija</v>
      </c>
      <c r="C57" s="18">
        <f>[2]Protokolas!C11</f>
        <v>39163</v>
      </c>
      <c r="D57" s="19">
        <f>[2]Protokolas!D11</f>
        <v>9.84</v>
      </c>
      <c r="E57" s="17">
        <f>[2]Protokolas!E11</f>
        <v>51</v>
      </c>
      <c r="F57" s="17">
        <f>[2]Protokolas!F11</f>
        <v>400</v>
      </c>
      <c r="G57" s="17">
        <f>[2]Protokolas!G11</f>
        <v>56</v>
      </c>
      <c r="H57" s="19">
        <f>[2]Protokolas!H11</f>
        <v>30.35</v>
      </c>
      <c r="I57" s="17">
        <f>[2]Protokolas!I11</f>
        <v>44</v>
      </c>
      <c r="J57" s="17">
        <f>[2]Protokolas!J11</f>
        <v>151</v>
      </c>
      <c r="K57" s="20">
        <f t="shared" si="0"/>
        <v>48</v>
      </c>
    </row>
    <row r="58" spans="1:11" x14ac:dyDescent="0.25">
      <c r="A58" s="17" t="str">
        <f>[2]Protokolas!A353</f>
        <v>jonavos</v>
      </c>
      <c r="B58" s="17" t="str">
        <f>[2]Protokolas!B353</f>
        <v>Auksutytė Gerda</v>
      </c>
      <c r="C58" s="18">
        <f>[2]Protokolas!C353</f>
        <v>39814</v>
      </c>
      <c r="D58" s="19">
        <f>[2]Protokolas!D353</f>
        <v>9.91</v>
      </c>
      <c r="E58" s="17">
        <f>[2]Protokolas!E353</f>
        <v>49</v>
      </c>
      <c r="F58" s="17">
        <f>[2]Protokolas!F353</f>
        <v>446</v>
      </c>
      <c r="G58" s="17">
        <f>[2]Protokolas!G353</f>
        <v>72</v>
      </c>
      <c r="H58" s="19">
        <f>[2]Protokolas!H353</f>
        <v>22.98</v>
      </c>
      <c r="I58" s="17">
        <f>[2]Protokolas!I353</f>
        <v>29</v>
      </c>
      <c r="J58" s="17">
        <f>[2]Protokolas!J353</f>
        <v>150</v>
      </c>
      <c r="K58" s="20">
        <f t="shared" si="0"/>
        <v>49</v>
      </c>
    </row>
    <row r="59" spans="1:11" x14ac:dyDescent="0.25">
      <c r="A59" s="17" t="str">
        <f>[2]Protokolas!A330</f>
        <v>panevėžio</v>
      </c>
      <c r="B59" s="17" t="str">
        <f>[2]Protokolas!B330</f>
        <v>Visbarkaitė Melita</v>
      </c>
      <c r="C59" s="18">
        <f>[2]Protokolas!C330</f>
        <v>39111</v>
      </c>
      <c r="D59" s="19">
        <f>[2]Protokolas!D330</f>
        <v>9.99</v>
      </c>
      <c r="E59" s="17">
        <f>[2]Protokolas!E330</f>
        <v>49</v>
      </c>
      <c r="F59" s="17">
        <f>[2]Protokolas!F330</f>
        <v>437</v>
      </c>
      <c r="G59" s="17">
        <f>[2]Protokolas!G330</f>
        <v>69</v>
      </c>
      <c r="H59" s="19">
        <f>[2]Protokolas!H330</f>
        <v>24.24</v>
      </c>
      <c r="I59" s="17">
        <f>[2]Protokolas!I330</f>
        <v>32</v>
      </c>
      <c r="J59" s="17">
        <f>[2]Protokolas!J330</f>
        <v>150</v>
      </c>
      <c r="K59" s="20">
        <f t="shared" si="0"/>
        <v>50</v>
      </c>
    </row>
    <row r="60" spans="1:11" x14ac:dyDescent="0.25">
      <c r="A60" s="17" t="str">
        <f>[2]Protokolas!A168</f>
        <v>jurbarko</v>
      </c>
      <c r="B60" s="17" t="str">
        <f>[2]Protokolas!B168</f>
        <v>Kalašinskaitė Vytautė</v>
      </c>
      <c r="C60" s="18">
        <f>[2]Protokolas!C168</f>
        <v>39329</v>
      </c>
      <c r="D60" s="19">
        <f>[2]Protokolas!D168</f>
        <v>9.92</v>
      </c>
      <c r="E60" s="17">
        <f>[2]Protokolas!E168</f>
        <v>49</v>
      </c>
      <c r="F60" s="17">
        <f>[2]Protokolas!F168</f>
        <v>435</v>
      </c>
      <c r="G60" s="17">
        <f>[2]Protokolas!G168</f>
        <v>68</v>
      </c>
      <c r="H60" s="19">
        <f>[2]Protokolas!H168</f>
        <v>24.74</v>
      </c>
      <c r="I60" s="17">
        <f>[2]Protokolas!I168</f>
        <v>33</v>
      </c>
      <c r="J60" s="17">
        <f>[2]Protokolas!J168</f>
        <v>150</v>
      </c>
      <c r="K60" s="20">
        <f t="shared" si="0"/>
        <v>51</v>
      </c>
    </row>
    <row r="61" spans="1:11" x14ac:dyDescent="0.25">
      <c r="A61" s="17" t="str">
        <f>[2]Protokolas!A176</f>
        <v>gargždai</v>
      </c>
      <c r="B61" s="17" t="str">
        <f>[2]Protokolas!B176</f>
        <v>Kvekšaitė Milda</v>
      </c>
      <c r="C61" s="18">
        <f>[2]Protokolas!C176</f>
        <v>39301</v>
      </c>
      <c r="D61" s="19">
        <f>[2]Protokolas!D176</f>
        <v>9.6999999999999993</v>
      </c>
      <c r="E61" s="17">
        <f>[2]Protokolas!E176</f>
        <v>54</v>
      </c>
      <c r="F61" s="17">
        <f>[2]Protokolas!F176</f>
        <v>432</v>
      </c>
      <c r="G61" s="17">
        <f>[2]Protokolas!G176</f>
        <v>67</v>
      </c>
      <c r="H61" s="19">
        <f>[2]Protokolas!H176</f>
        <v>22.89</v>
      </c>
      <c r="I61" s="17">
        <f>[2]Protokolas!I176</f>
        <v>29</v>
      </c>
      <c r="J61" s="17">
        <f>[2]Protokolas!J176</f>
        <v>150</v>
      </c>
      <c r="K61" s="20">
        <f t="shared" si="0"/>
        <v>52</v>
      </c>
    </row>
    <row r="62" spans="1:11" x14ac:dyDescent="0.25">
      <c r="A62" s="17" t="str">
        <f>[2]Protokolas!A60</f>
        <v>joniškis</v>
      </c>
      <c r="B62" s="17" t="str">
        <f>[2]Protokolas!B60</f>
        <v>Vilimaitė Greta</v>
      </c>
      <c r="C62" s="18">
        <f>[2]Protokolas!C60</f>
        <v>39210</v>
      </c>
      <c r="D62" s="19">
        <f>[2]Protokolas!D60</f>
        <v>9.51</v>
      </c>
      <c r="E62" s="17">
        <f>[2]Protokolas!E60</f>
        <v>60</v>
      </c>
      <c r="F62" s="17">
        <f>[2]Protokolas!F60</f>
        <v>430</v>
      </c>
      <c r="G62" s="17">
        <f>[2]Protokolas!G60</f>
        <v>66</v>
      </c>
      <c r="H62" s="19">
        <f>[2]Protokolas!H60</f>
        <v>20.260000000000002</v>
      </c>
      <c r="I62" s="17">
        <f>[2]Protokolas!I60</f>
        <v>24</v>
      </c>
      <c r="J62" s="17">
        <f>[2]Protokolas!J60</f>
        <v>150</v>
      </c>
      <c r="K62" s="20">
        <f t="shared" si="0"/>
        <v>53</v>
      </c>
    </row>
    <row r="63" spans="1:11" x14ac:dyDescent="0.25">
      <c r="A63" s="17" t="str">
        <f>[2]Protokolas!A177</f>
        <v>gargždai</v>
      </c>
      <c r="B63" s="17" t="str">
        <f>[2]Protokolas!B177</f>
        <v>Dotaitė Augustė</v>
      </c>
      <c r="C63" s="18">
        <f>[2]Protokolas!C177</f>
        <v>39109</v>
      </c>
      <c r="D63" s="19">
        <f>[2]Protokolas!D177</f>
        <v>9.7100000000000009</v>
      </c>
      <c r="E63" s="17">
        <f>[2]Protokolas!E177</f>
        <v>54</v>
      </c>
      <c r="F63" s="17">
        <f>[2]Protokolas!F177</f>
        <v>448</v>
      </c>
      <c r="G63" s="17">
        <f>[2]Protokolas!G177</f>
        <v>72</v>
      </c>
      <c r="H63" s="19">
        <f>[2]Protokolas!H177</f>
        <v>18.93</v>
      </c>
      <c r="I63" s="17">
        <f>[2]Protokolas!I177</f>
        <v>22</v>
      </c>
      <c r="J63" s="17">
        <f>[2]Protokolas!J177</f>
        <v>148</v>
      </c>
      <c r="K63" s="20">
        <f t="shared" si="0"/>
        <v>54</v>
      </c>
    </row>
    <row r="64" spans="1:11" x14ac:dyDescent="0.25">
      <c r="A64" s="17" t="str">
        <f>[2]Protokolas!A250</f>
        <v>šiaulių m.</v>
      </c>
      <c r="B64" s="17" t="str">
        <f>[2]Protokolas!B250</f>
        <v>Šablinskaitė Viltė</v>
      </c>
      <c r="C64" s="18">
        <f>[2]Protokolas!C250</f>
        <v>39204</v>
      </c>
      <c r="D64" s="19">
        <f>[2]Protokolas!D250</f>
        <v>9.7200000000000006</v>
      </c>
      <c r="E64" s="17">
        <f>[2]Protokolas!E250</f>
        <v>54</v>
      </c>
      <c r="F64" s="17">
        <f>[2]Protokolas!F250</f>
        <v>454</v>
      </c>
      <c r="G64" s="17">
        <f>[2]Protokolas!G250</f>
        <v>74</v>
      </c>
      <c r="H64" s="19">
        <f>[2]Protokolas!H250</f>
        <v>17.440000000000001</v>
      </c>
      <c r="I64" s="17">
        <f>[2]Protokolas!I250</f>
        <v>19</v>
      </c>
      <c r="J64" s="17">
        <f>[2]Protokolas!J250</f>
        <v>147</v>
      </c>
      <c r="K64" s="20">
        <f t="shared" si="0"/>
        <v>55</v>
      </c>
    </row>
    <row r="65" spans="1:11" x14ac:dyDescent="0.25">
      <c r="A65" s="17" t="str">
        <f>[2]Protokolas!A224</f>
        <v>biržų</v>
      </c>
      <c r="B65" s="17" t="str">
        <f>[2]Protokolas!B224</f>
        <v>Šimaitė Dovaldė</v>
      </c>
      <c r="C65" s="18">
        <f>[2]Protokolas!C224</f>
        <v>39227</v>
      </c>
      <c r="D65" s="19">
        <f>[2]Protokolas!D224</f>
        <v>9.82</v>
      </c>
      <c r="E65" s="17">
        <f>[2]Protokolas!E224</f>
        <v>51</v>
      </c>
      <c r="F65" s="17">
        <f>[2]Protokolas!F224</f>
        <v>420</v>
      </c>
      <c r="G65" s="17">
        <f>[2]Protokolas!G224</f>
        <v>63</v>
      </c>
      <c r="H65" s="19">
        <f>[2]Protokolas!H224</f>
        <v>24.88</v>
      </c>
      <c r="I65" s="17">
        <f>[2]Protokolas!I224</f>
        <v>33</v>
      </c>
      <c r="J65" s="17">
        <f>[2]Protokolas!J224</f>
        <v>147</v>
      </c>
      <c r="K65" s="20">
        <f t="shared" si="0"/>
        <v>56</v>
      </c>
    </row>
    <row r="66" spans="1:11" x14ac:dyDescent="0.25">
      <c r="A66" s="17" t="str">
        <f>[2]Protokolas!A260</f>
        <v>raseinių</v>
      </c>
      <c r="B66" s="17" t="str">
        <f>[2]Protokolas!B260</f>
        <v>Visockytė Miglė</v>
      </c>
      <c r="C66" s="18">
        <f>[2]Protokolas!C260</f>
        <v>39274</v>
      </c>
      <c r="D66" s="19">
        <f>[2]Protokolas!D260</f>
        <v>9.7100000000000009</v>
      </c>
      <c r="E66" s="17">
        <f>[2]Protokolas!E260</f>
        <v>54</v>
      </c>
      <c r="F66" s="17">
        <f>[2]Protokolas!F260</f>
        <v>413</v>
      </c>
      <c r="G66" s="17">
        <f>[2]Protokolas!G260</f>
        <v>61</v>
      </c>
      <c r="H66" s="19">
        <f>[2]Protokolas!H260</f>
        <v>24.4</v>
      </c>
      <c r="I66" s="17">
        <f>[2]Protokolas!I260</f>
        <v>32</v>
      </c>
      <c r="J66" s="17">
        <f>[2]Protokolas!J260</f>
        <v>147</v>
      </c>
      <c r="K66" s="20">
        <f t="shared" si="0"/>
        <v>57</v>
      </c>
    </row>
    <row r="67" spans="1:11" x14ac:dyDescent="0.25">
      <c r="A67" s="17" t="str">
        <f>[2]Protokolas!A342</f>
        <v>tauragės</v>
      </c>
      <c r="B67" s="17" t="str">
        <f>[2]Protokolas!B342</f>
        <v>Vilimaitė Jomantė</v>
      </c>
      <c r="C67" s="18">
        <f>[2]Protokolas!C342</f>
        <v>39448</v>
      </c>
      <c r="D67" s="19">
        <f>[2]Protokolas!D342</f>
        <v>10.01</v>
      </c>
      <c r="E67" s="17">
        <f>[2]Protokolas!E342</f>
        <v>46</v>
      </c>
      <c r="F67" s="17">
        <f>[2]Protokolas!F342</f>
        <v>403</v>
      </c>
      <c r="G67" s="17">
        <f>[2]Protokolas!G342</f>
        <v>57</v>
      </c>
      <c r="H67" s="19">
        <f>[2]Protokolas!H342</f>
        <v>30.63</v>
      </c>
      <c r="I67" s="17">
        <f>[2]Protokolas!I342</f>
        <v>44</v>
      </c>
      <c r="J67" s="17">
        <f>[2]Protokolas!J342</f>
        <v>147</v>
      </c>
      <c r="K67" s="20">
        <f t="shared" si="0"/>
        <v>58</v>
      </c>
    </row>
    <row r="68" spans="1:11" x14ac:dyDescent="0.25">
      <c r="A68" s="17" t="str">
        <f>[2]Protokolas!A48</f>
        <v>rokiškio</v>
      </c>
      <c r="B68" s="17" t="str">
        <f>[2]Protokolas!B48</f>
        <v>Bulovaitė Liepa</v>
      </c>
      <c r="C68" s="18">
        <f>[2]Protokolas!C48</f>
        <v>39626</v>
      </c>
      <c r="D68" s="19">
        <f>[2]Protokolas!D48</f>
        <v>9.75</v>
      </c>
      <c r="E68" s="17">
        <f>[2]Protokolas!E48</f>
        <v>54</v>
      </c>
      <c r="F68" s="17">
        <f>[2]Protokolas!F48</f>
        <v>408</v>
      </c>
      <c r="G68" s="17">
        <f>[2]Protokolas!G48</f>
        <v>59</v>
      </c>
      <c r="H68" s="19">
        <f>[2]Protokolas!H48</f>
        <v>24.74</v>
      </c>
      <c r="I68" s="17">
        <f>[2]Protokolas!I48</f>
        <v>33</v>
      </c>
      <c r="J68" s="17">
        <f>[2]Protokolas!J48</f>
        <v>146</v>
      </c>
      <c r="K68" s="20">
        <f t="shared" si="0"/>
        <v>59</v>
      </c>
    </row>
    <row r="69" spans="1:11" x14ac:dyDescent="0.25">
      <c r="A69" s="17" t="str">
        <f>[2]Protokolas!A12</f>
        <v>garliava</v>
      </c>
      <c r="B69" s="17" t="str">
        <f>[2]Protokolas!B12</f>
        <v>Laurinaitė Gabrielė</v>
      </c>
      <c r="C69" s="18">
        <f>[2]Protokolas!C12</f>
        <v>39096</v>
      </c>
      <c r="D69" s="19">
        <f>[2]Protokolas!D12</f>
        <v>9.92</v>
      </c>
      <c r="E69" s="17">
        <f>[2]Protokolas!E12</f>
        <v>49</v>
      </c>
      <c r="F69" s="17">
        <f>[2]Protokolas!F12</f>
        <v>410</v>
      </c>
      <c r="G69" s="17">
        <f>[2]Protokolas!G12</f>
        <v>60</v>
      </c>
      <c r="H69" s="19">
        <f>[2]Protokolas!H12</f>
        <v>26.22</v>
      </c>
      <c r="I69" s="17">
        <f>[2]Protokolas!I12</f>
        <v>36</v>
      </c>
      <c r="J69" s="17">
        <f>[2]Protokolas!J12</f>
        <v>145</v>
      </c>
      <c r="K69" s="20">
        <f t="shared" si="0"/>
        <v>60</v>
      </c>
    </row>
    <row r="70" spans="1:11" x14ac:dyDescent="0.25">
      <c r="A70" s="17" t="str">
        <f>[2]Protokolas!A333</f>
        <v>panevėžio</v>
      </c>
      <c r="B70" s="17" t="str">
        <f>[2]Protokolas!B333</f>
        <v>Bajoriūnaitė Vesta</v>
      </c>
      <c r="C70" s="18">
        <f>[2]Protokolas!C333</f>
        <v>39450</v>
      </c>
      <c r="D70" s="19">
        <f>[2]Protokolas!D333</f>
        <v>9.93</v>
      </c>
      <c r="E70" s="17">
        <f>[2]Protokolas!E333</f>
        <v>49</v>
      </c>
      <c r="F70" s="17">
        <f>[2]Protokolas!F333</f>
        <v>397</v>
      </c>
      <c r="G70" s="17">
        <f>[2]Protokolas!G333</f>
        <v>55</v>
      </c>
      <c r="H70" s="19">
        <f>[2]Protokolas!H333</f>
        <v>28.89</v>
      </c>
      <c r="I70" s="17">
        <f>[2]Protokolas!I333</f>
        <v>41</v>
      </c>
      <c r="J70" s="17">
        <f>[2]Protokolas!J333</f>
        <v>145</v>
      </c>
      <c r="K70" s="20">
        <f t="shared" si="0"/>
        <v>61</v>
      </c>
    </row>
    <row r="71" spans="1:11" x14ac:dyDescent="0.25">
      <c r="A71" s="17" t="str">
        <f>[2]Protokolas!A46</f>
        <v>rokiškio</v>
      </c>
      <c r="B71" s="17" t="str">
        <f>[2]Protokolas!B46</f>
        <v>Eidukaitė Viltė</v>
      </c>
      <c r="C71" s="18">
        <f>[2]Protokolas!C46</f>
        <v>39175</v>
      </c>
      <c r="D71" s="19">
        <f>[2]Protokolas!D46</f>
        <v>9.9</v>
      </c>
      <c r="E71" s="17">
        <f>[2]Protokolas!E46</f>
        <v>49</v>
      </c>
      <c r="F71" s="17">
        <f>[2]Protokolas!F46</f>
        <v>414</v>
      </c>
      <c r="G71" s="17">
        <f>[2]Protokolas!G46</f>
        <v>61</v>
      </c>
      <c r="H71" s="19">
        <f>[2]Protokolas!H46</f>
        <v>25.48</v>
      </c>
      <c r="I71" s="17">
        <f>[2]Protokolas!I46</f>
        <v>34</v>
      </c>
      <c r="J71" s="17">
        <f>[2]Protokolas!J46</f>
        <v>144</v>
      </c>
      <c r="K71" s="20">
        <f t="shared" si="0"/>
        <v>62</v>
      </c>
    </row>
    <row r="72" spans="1:11" x14ac:dyDescent="0.25">
      <c r="A72" s="17" t="str">
        <f>[2]Protokolas!A285</f>
        <v xml:space="preserve">utenos </v>
      </c>
      <c r="B72" s="17" t="str">
        <f>[2]Protokolas!B285</f>
        <v>Trumpaitė Rugilė</v>
      </c>
      <c r="C72" s="18">
        <f>[2]Protokolas!C285</f>
        <v>39572</v>
      </c>
      <c r="D72" s="19">
        <f>[2]Protokolas!D285</f>
        <v>9.76</v>
      </c>
      <c r="E72" s="17">
        <f>[2]Protokolas!E285</f>
        <v>54</v>
      </c>
      <c r="F72" s="17">
        <f>[2]Protokolas!F285</f>
        <v>374</v>
      </c>
      <c r="G72" s="17">
        <f>[2]Protokolas!G285</f>
        <v>48</v>
      </c>
      <c r="H72" s="19">
        <f>[2]Protokolas!H285</f>
        <v>29.63</v>
      </c>
      <c r="I72" s="17">
        <f>[2]Protokolas!I285</f>
        <v>42</v>
      </c>
      <c r="J72" s="17">
        <f>[2]Protokolas!J285</f>
        <v>144</v>
      </c>
      <c r="K72" s="20">
        <f t="shared" si="0"/>
        <v>63</v>
      </c>
    </row>
    <row r="73" spans="1:11" x14ac:dyDescent="0.25">
      <c r="A73" s="17" t="str">
        <f>[2]Protokolas!A236</f>
        <v>ignalinos</v>
      </c>
      <c r="B73" s="17" t="str">
        <f>[2]Protokolas!B236</f>
        <v>Gudėnaitė Gabrielė</v>
      </c>
      <c r="C73" s="18">
        <f>[2]Protokolas!C236</f>
        <v>39083</v>
      </c>
      <c r="D73" s="19">
        <f>[2]Protokolas!D236</f>
        <v>9.82</v>
      </c>
      <c r="E73" s="17">
        <f>[2]Protokolas!E236</f>
        <v>51</v>
      </c>
      <c r="F73" s="17">
        <f>[2]Protokolas!F236</f>
        <v>423</v>
      </c>
      <c r="G73" s="17">
        <f>[2]Protokolas!G236</f>
        <v>64</v>
      </c>
      <c r="H73" s="19">
        <f>[2]Protokolas!H236</f>
        <v>22.46</v>
      </c>
      <c r="I73" s="17">
        <f>[2]Protokolas!I236</f>
        <v>28</v>
      </c>
      <c r="J73" s="17">
        <f>[2]Protokolas!J236</f>
        <v>143</v>
      </c>
      <c r="K73" s="20">
        <f t="shared" si="0"/>
        <v>64</v>
      </c>
    </row>
    <row r="74" spans="1:11" x14ac:dyDescent="0.25">
      <c r="A74" s="17" t="str">
        <f>[2]Protokolas!A307</f>
        <v>pakruojis</v>
      </c>
      <c r="B74" s="17" t="str">
        <f>[2]Protokolas!B307</f>
        <v>Ruginytė Skaistė</v>
      </c>
      <c r="C74" s="18">
        <f>[2]Protokolas!C307</f>
        <v>39083</v>
      </c>
      <c r="D74" s="19">
        <f>[2]Protokolas!D307</f>
        <v>9.9600000000000009</v>
      </c>
      <c r="E74" s="17">
        <f>[2]Protokolas!E307</f>
        <v>49</v>
      </c>
      <c r="F74" s="17">
        <f>[2]Protokolas!F307</f>
        <v>403</v>
      </c>
      <c r="G74" s="17">
        <f>[2]Protokolas!G307</f>
        <v>57</v>
      </c>
      <c r="H74" s="19">
        <f>[2]Protokolas!H307</f>
        <v>26.71</v>
      </c>
      <c r="I74" s="17">
        <f>[2]Protokolas!I307</f>
        <v>37</v>
      </c>
      <c r="J74" s="17">
        <f>[2]Protokolas!J307</f>
        <v>143</v>
      </c>
      <c r="K74" s="20">
        <f t="shared" si="0"/>
        <v>65</v>
      </c>
    </row>
    <row r="75" spans="1:11" x14ac:dyDescent="0.25">
      <c r="A75" s="17" t="str">
        <f>[2]Protokolas!A299</f>
        <v>varėnos</v>
      </c>
      <c r="B75" s="17" t="str">
        <f>[2]Protokolas!B299</f>
        <v>Kučinskaitė Kamilė</v>
      </c>
      <c r="C75" s="18">
        <f>[2]Protokolas!C299</f>
        <v>39365</v>
      </c>
      <c r="D75" s="19">
        <f>[2]Protokolas!D299</f>
        <v>10.14</v>
      </c>
      <c r="E75" s="17">
        <f>[2]Protokolas!E299</f>
        <v>43</v>
      </c>
      <c r="F75" s="17">
        <f>[2]Protokolas!F299</f>
        <v>385</v>
      </c>
      <c r="G75" s="17">
        <f>[2]Protokolas!G299</f>
        <v>51</v>
      </c>
      <c r="H75" s="19">
        <f>[2]Protokolas!H299</f>
        <v>33.049999999999997</v>
      </c>
      <c r="I75" s="17">
        <f>[2]Protokolas!I299</f>
        <v>49</v>
      </c>
      <c r="J75" s="17">
        <f>[2]Protokolas!J299</f>
        <v>143</v>
      </c>
      <c r="K75" s="20">
        <f t="shared" si="0"/>
        <v>66</v>
      </c>
    </row>
    <row r="76" spans="1:11" x14ac:dyDescent="0.25">
      <c r="A76" s="17" t="str">
        <f>[2]Protokolas!A239</f>
        <v>ignalinos</v>
      </c>
      <c r="B76" s="17" t="str">
        <f>[2]Protokolas!B239</f>
        <v>Brukštutė Akvilė</v>
      </c>
      <c r="C76" s="18">
        <f>[2]Protokolas!C239</f>
        <v>39448</v>
      </c>
      <c r="D76" s="19">
        <f>[2]Protokolas!D239</f>
        <v>10</v>
      </c>
      <c r="E76" s="17">
        <f>[2]Protokolas!E239</f>
        <v>46</v>
      </c>
      <c r="F76" s="17">
        <f>[2]Protokolas!F239</f>
        <v>419</v>
      </c>
      <c r="G76" s="17">
        <f>[2]Protokolas!G239</f>
        <v>63</v>
      </c>
      <c r="H76" s="19">
        <f>[2]Protokolas!H239</f>
        <v>24.6</v>
      </c>
      <c r="I76" s="17">
        <f>[2]Protokolas!I239</f>
        <v>33</v>
      </c>
      <c r="J76" s="17">
        <f>[2]Protokolas!J239</f>
        <v>142</v>
      </c>
      <c r="K76" s="20">
        <f t="shared" ref="K76:K139" si="1">SUM(K75+1)</f>
        <v>67</v>
      </c>
    </row>
    <row r="77" spans="1:11" x14ac:dyDescent="0.25">
      <c r="A77" s="17" t="str">
        <f>[2]Protokolas!A287</f>
        <v xml:space="preserve">utenos </v>
      </c>
      <c r="B77" s="17" t="str">
        <f>[2]Protokolas!B287</f>
        <v>Kvartūnaitė Ugnė</v>
      </c>
      <c r="C77" s="18">
        <f>[2]Protokolas!C287</f>
        <v>39118</v>
      </c>
      <c r="D77" s="19">
        <f>[2]Protokolas!D287</f>
        <v>10.029999999999999</v>
      </c>
      <c r="E77" s="17">
        <f>[2]Protokolas!E287</f>
        <v>46</v>
      </c>
      <c r="F77" s="17">
        <f>[2]Protokolas!F287</f>
        <v>413</v>
      </c>
      <c r="G77" s="17">
        <f>[2]Protokolas!G287</f>
        <v>61</v>
      </c>
      <c r="H77" s="19">
        <f>[2]Protokolas!H287</f>
        <v>25.74</v>
      </c>
      <c r="I77" s="17">
        <f>[2]Protokolas!I287</f>
        <v>35</v>
      </c>
      <c r="J77" s="17">
        <f>[2]Protokolas!J287</f>
        <v>142</v>
      </c>
      <c r="K77" s="20">
        <f t="shared" si="1"/>
        <v>68</v>
      </c>
    </row>
    <row r="78" spans="1:11" x14ac:dyDescent="0.25">
      <c r="A78" s="17" t="str">
        <f>[2]Protokolas!A165</f>
        <v>jurbarko</v>
      </c>
      <c r="B78" s="17" t="str">
        <f>[2]Protokolas!B165</f>
        <v>Gudleikytė Lukrecija</v>
      </c>
      <c r="C78" s="18">
        <f>[2]Protokolas!C165</f>
        <v>39365</v>
      </c>
      <c r="D78" s="19">
        <f>[2]Protokolas!D165</f>
        <v>10.15</v>
      </c>
      <c r="E78" s="17">
        <f>[2]Protokolas!E165</f>
        <v>43</v>
      </c>
      <c r="F78" s="17">
        <f>[2]Protokolas!F165</f>
        <v>405</v>
      </c>
      <c r="G78" s="17">
        <f>[2]Protokolas!G165</f>
        <v>58</v>
      </c>
      <c r="H78" s="19">
        <f>[2]Protokolas!H165</f>
        <v>28.88</v>
      </c>
      <c r="I78" s="17">
        <f>[2]Protokolas!I165</f>
        <v>41</v>
      </c>
      <c r="J78" s="17">
        <f>[2]Protokolas!J165</f>
        <v>142</v>
      </c>
      <c r="K78" s="20">
        <f t="shared" si="1"/>
        <v>69</v>
      </c>
    </row>
    <row r="79" spans="1:11" x14ac:dyDescent="0.25">
      <c r="A79" s="17" t="str">
        <f>[2]Protokolas!A92</f>
        <v>kelmė</v>
      </c>
      <c r="B79" s="17" t="str">
        <f>[2]Protokolas!B92</f>
        <v>Baranauskaitė Neda</v>
      </c>
      <c r="C79" s="18">
        <f>[2]Protokolas!C92</f>
        <v>39473</v>
      </c>
      <c r="D79" s="19">
        <f>[2]Protokolas!D92</f>
        <v>9.93</v>
      </c>
      <c r="E79" s="17">
        <f>[2]Protokolas!E92</f>
        <v>49</v>
      </c>
      <c r="F79" s="17">
        <f>[2]Protokolas!F92</f>
        <v>430</v>
      </c>
      <c r="G79" s="17">
        <f>[2]Protokolas!G92</f>
        <v>66</v>
      </c>
      <c r="H79" s="19">
        <f>[2]Protokolas!H92</f>
        <v>21.26</v>
      </c>
      <c r="I79" s="17">
        <f>[2]Protokolas!I92</f>
        <v>26</v>
      </c>
      <c r="J79" s="17">
        <f>[2]Protokolas!J92</f>
        <v>141</v>
      </c>
      <c r="K79" s="20">
        <f t="shared" si="1"/>
        <v>70</v>
      </c>
    </row>
    <row r="80" spans="1:11" x14ac:dyDescent="0.25">
      <c r="A80" s="17" t="str">
        <f>[2]Protokolas!A204</f>
        <v>radviliškio</v>
      </c>
      <c r="B80" s="17" t="str">
        <f>[2]Protokolas!B204</f>
        <v>Vaičiulytė Viktorija</v>
      </c>
      <c r="C80" s="18">
        <f>[2]Protokolas!C204</f>
        <v>39345</v>
      </c>
      <c r="D80" s="19">
        <f>[2]Protokolas!D204</f>
        <v>10.09</v>
      </c>
      <c r="E80" s="17">
        <f>[2]Protokolas!E204</f>
        <v>46</v>
      </c>
      <c r="F80" s="17">
        <f>[2]Protokolas!F204</f>
        <v>423</v>
      </c>
      <c r="G80" s="17">
        <f>[2]Protokolas!G204</f>
        <v>64</v>
      </c>
      <c r="H80" s="19">
        <f>[2]Protokolas!H204</f>
        <v>23.7</v>
      </c>
      <c r="I80" s="17">
        <f>[2]Protokolas!I204</f>
        <v>31</v>
      </c>
      <c r="J80" s="17">
        <f>[2]Protokolas!J204</f>
        <v>141</v>
      </c>
      <c r="K80" s="20">
        <f t="shared" si="1"/>
        <v>71</v>
      </c>
    </row>
    <row r="81" spans="1:11" x14ac:dyDescent="0.25">
      <c r="A81" s="17" t="str">
        <f>[2]Protokolas!A343</f>
        <v>tauragės</v>
      </c>
      <c r="B81" s="17" t="str">
        <f>[2]Protokolas!B343</f>
        <v>Saulevičiūtė Eimantė</v>
      </c>
      <c r="C81" s="18">
        <f>[2]Protokolas!C343</f>
        <v>39083</v>
      </c>
      <c r="D81" s="19">
        <f>[2]Protokolas!D343</f>
        <v>10.199999999999999</v>
      </c>
      <c r="E81" s="17">
        <f>[2]Protokolas!E343</f>
        <v>41</v>
      </c>
      <c r="F81" s="17">
        <f>[2]Protokolas!F343</f>
        <v>420</v>
      </c>
      <c r="G81" s="17">
        <f>[2]Protokolas!G343</f>
        <v>63</v>
      </c>
      <c r="H81" s="19">
        <f>[2]Protokolas!H343</f>
        <v>26.67</v>
      </c>
      <c r="I81" s="17">
        <f>[2]Protokolas!I343</f>
        <v>37</v>
      </c>
      <c r="J81" s="17">
        <f>[2]Protokolas!J343</f>
        <v>141</v>
      </c>
      <c r="K81" s="20">
        <f t="shared" si="1"/>
        <v>72</v>
      </c>
    </row>
    <row r="82" spans="1:11" x14ac:dyDescent="0.25">
      <c r="A82" s="17" t="str">
        <f>[2]Protokolas!A321</f>
        <v>kupiškio</v>
      </c>
      <c r="B82" s="17" t="str">
        <f>[2]Protokolas!B321</f>
        <v>Riaubaitė Emilija</v>
      </c>
      <c r="C82" s="18">
        <f>[2]Protokolas!C321</f>
        <v>39448</v>
      </c>
      <c r="D82" s="19">
        <f>[2]Protokolas!D321</f>
        <v>9.64</v>
      </c>
      <c r="E82" s="17">
        <f>[2]Protokolas!E321</f>
        <v>57</v>
      </c>
      <c r="F82" s="17">
        <f>[2]Protokolas!F321</f>
        <v>372</v>
      </c>
      <c r="G82" s="17">
        <f>[2]Protokolas!G321</f>
        <v>47</v>
      </c>
      <c r="H82" s="19">
        <f>[2]Protokolas!H321</f>
        <v>27</v>
      </c>
      <c r="I82" s="17">
        <f>[2]Protokolas!I321</f>
        <v>37</v>
      </c>
      <c r="J82" s="17">
        <f>[2]Protokolas!J321</f>
        <v>141</v>
      </c>
      <c r="K82" s="20">
        <f t="shared" si="1"/>
        <v>73</v>
      </c>
    </row>
    <row r="83" spans="1:11" x14ac:dyDescent="0.25">
      <c r="A83" s="17" t="str">
        <f>[2]Protokolas!A119</f>
        <v>kauno</v>
      </c>
      <c r="B83" s="17" t="str">
        <f>[2]Protokolas!B119</f>
        <v>Lankelytė Elzė</v>
      </c>
      <c r="C83" s="18">
        <f>[2]Protokolas!C119</f>
        <v>39152</v>
      </c>
      <c r="D83" s="19">
        <f>[2]Protokolas!D119</f>
        <v>9.82</v>
      </c>
      <c r="E83" s="17">
        <f>[2]Protokolas!E119</f>
        <v>51</v>
      </c>
      <c r="F83" s="17">
        <f>[2]Protokolas!F119</f>
        <v>452</v>
      </c>
      <c r="G83" s="17">
        <f>[2]Protokolas!G119</f>
        <v>74</v>
      </c>
      <c r="H83" s="19">
        <f>[2]Protokolas!H119</f>
        <v>15.24</v>
      </c>
      <c r="I83" s="17">
        <f>[2]Protokolas!I119</f>
        <v>15</v>
      </c>
      <c r="J83" s="17">
        <f>[2]Protokolas!J119</f>
        <v>140</v>
      </c>
      <c r="K83" s="20">
        <f t="shared" si="1"/>
        <v>74</v>
      </c>
    </row>
    <row r="84" spans="1:11" x14ac:dyDescent="0.25">
      <c r="A84" s="17" t="str">
        <f>[2]Protokolas!A95</f>
        <v>kelmė</v>
      </c>
      <c r="B84" s="17" t="str">
        <f>[2]Protokolas!B95</f>
        <v>Rekštytė Emilija</v>
      </c>
      <c r="C84" s="18">
        <f>[2]Protokolas!C95</f>
        <v>39284</v>
      </c>
      <c r="D84" s="19">
        <f>[2]Protokolas!D95</f>
        <v>9.59</v>
      </c>
      <c r="E84" s="17">
        <f>[2]Protokolas!E95</f>
        <v>60</v>
      </c>
      <c r="F84" s="17">
        <f>[2]Protokolas!F95</f>
        <v>398</v>
      </c>
      <c r="G84" s="17">
        <f>[2]Protokolas!G95</f>
        <v>56</v>
      </c>
      <c r="H84" s="19">
        <f>[2]Protokolas!H95</f>
        <v>20.03</v>
      </c>
      <c r="I84" s="17">
        <f>[2]Protokolas!I95</f>
        <v>24</v>
      </c>
      <c r="J84" s="17">
        <f>[2]Protokolas!J95</f>
        <v>140</v>
      </c>
      <c r="K84" s="20">
        <f t="shared" si="1"/>
        <v>75</v>
      </c>
    </row>
    <row r="85" spans="1:11" x14ac:dyDescent="0.25">
      <c r="A85" s="17" t="str">
        <f>[2]Protokolas!A155</f>
        <v>šiaulių r.</v>
      </c>
      <c r="B85" s="17" t="str">
        <f>[2]Protokolas!B155</f>
        <v>Šapaitė Jotvilė</v>
      </c>
      <c r="C85" s="18">
        <f>[2]Protokolas!C155</f>
        <v>39577</v>
      </c>
      <c r="D85" s="19">
        <f>[2]Protokolas!D155</f>
        <v>10.35</v>
      </c>
      <c r="E85" s="17">
        <f>[2]Protokolas!E155</f>
        <v>39</v>
      </c>
      <c r="F85" s="17">
        <f>[2]Protokolas!F155</f>
        <v>420</v>
      </c>
      <c r="G85" s="17">
        <f>[2]Protokolas!G155</f>
        <v>63</v>
      </c>
      <c r="H85" s="19">
        <f>[2]Protokolas!H155</f>
        <v>27.17</v>
      </c>
      <c r="I85" s="17">
        <f>[2]Protokolas!I155</f>
        <v>37</v>
      </c>
      <c r="J85" s="17">
        <f>[2]Protokolas!J155</f>
        <v>139</v>
      </c>
      <c r="K85" s="20">
        <f t="shared" si="1"/>
        <v>76</v>
      </c>
    </row>
    <row r="86" spans="1:11" x14ac:dyDescent="0.25">
      <c r="A86" s="17" t="str">
        <f>[2]Protokolas!A298</f>
        <v>varėnos</v>
      </c>
      <c r="B86" s="17" t="str">
        <f>[2]Protokolas!B298</f>
        <v>Grigaliūnaitė Kotryna</v>
      </c>
      <c r="C86" s="18">
        <f>[2]Protokolas!C298</f>
        <v>39170</v>
      </c>
      <c r="D86" s="19">
        <f>[2]Protokolas!D298</f>
        <v>10.029999999999999</v>
      </c>
      <c r="E86" s="17">
        <f>[2]Protokolas!E298</f>
        <v>46</v>
      </c>
      <c r="F86" s="17">
        <f>[2]Protokolas!F298</f>
        <v>413</v>
      </c>
      <c r="G86" s="17">
        <f>[2]Protokolas!G298</f>
        <v>61</v>
      </c>
      <c r="H86" s="19">
        <f>[2]Protokolas!H298</f>
        <v>24.27</v>
      </c>
      <c r="I86" s="17">
        <f>[2]Protokolas!I298</f>
        <v>32</v>
      </c>
      <c r="J86" s="17">
        <f>[2]Protokolas!J298</f>
        <v>139</v>
      </c>
      <c r="K86" s="20">
        <f t="shared" si="1"/>
        <v>77</v>
      </c>
    </row>
    <row r="87" spans="1:11" x14ac:dyDescent="0.25">
      <c r="A87" s="17" t="str">
        <f>[2]Protokolas!A58</f>
        <v>joniškis</v>
      </c>
      <c r="B87" s="17" t="str">
        <f>[2]Protokolas!B58</f>
        <v>Kraužnaitė Klėja</v>
      </c>
      <c r="C87" s="18">
        <f>[2]Protokolas!C58</f>
        <v>39237</v>
      </c>
      <c r="D87" s="19">
        <f>[2]Protokolas!D58</f>
        <v>9.9700000000000006</v>
      </c>
      <c r="E87" s="17">
        <f>[2]Protokolas!E58</f>
        <v>49</v>
      </c>
      <c r="F87" s="17">
        <f>[2]Protokolas!F58</f>
        <v>412</v>
      </c>
      <c r="G87" s="17">
        <f>[2]Protokolas!G58</f>
        <v>60</v>
      </c>
      <c r="H87" s="19">
        <f>[2]Protokolas!H58</f>
        <v>23.19</v>
      </c>
      <c r="I87" s="17">
        <f>[2]Protokolas!I58</f>
        <v>30</v>
      </c>
      <c r="J87" s="17">
        <f>[2]Protokolas!J58</f>
        <v>139</v>
      </c>
      <c r="K87" s="20">
        <f t="shared" si="1"/>
        <v>78</v>
      </c>
    </row>
    <row r="88" spans="1:11" x14ac:dyDescent="0.25">
      <c r="A88" s="17" t="str">
        <f>[2]Protokolas!A180</f>
        <v>gargždai</v>
      </c>
      <c r="B88" s="17" t="str">
        <f>[2]Protokolas!B180</f>
        <v>Tamošauskaitė Estela</v>
      </c>
      <c r="C88" s="18">
        <f>[2]Protokolas!C180</f>
        <v>39646</v>
      </c>
      <c r="D88" s="19">
        <f>[2]Protokolas!D180</f>
        <v>9.76</v>
      </c>
      <c r="E88" s="17">
        <f>[2]Protokolas!E180</f>
        <v>54</v>
      </c>
      <c r="F88" s="17">
        <f>[2]Protokolas!F180</f>
        <v>422</v>
      </c>
      <c r="G88" s="17">
        <f>[2]Protokolas!G180</f>
        <v>64</v>
      </c>
      <c r="H88" s="19">
        <f>[2]Protokolas!H180</f>
        <v>18.149999999999999</v>
      </c>
      <c r="I88" s="17">
        <f>[2]Protokolas!I180</f>
        <v>20</v>
      </c>
      <c r="J88" s="17">
        <f>[2]Protokolas!J180</f>
        <v>138</v>
      </c>
      <c r="K88" s="20">
        <f t="shared" si="1"/>
        <v>79</v>
      </c>
    </row>
    <row r="89" spans="1:11" x14ac:dyDescent="0.25">
      <c r="A89" s="17" t="str">
        <f>[2]Protokolas!A23</f>
        <v>molėtai</v>
      </c>
      <c r="B89" s="17" t="str">
        <f>[2]Protokolas!B23</f>
        <v>Matačiūnaitė Viltė</v>
      </c>
      <c r="C89" s="18">
        <f>[2]Protokolas!C23</f>
        <v>39276</v>
      </c>
      <c r="D89" s="19">
        <f>[2]Protokolas!D23</f>
        <v>10.039999999999999</v>
      </c>
      <c r="E89" s="17">
        <f>[2]Protokolas!E23</f>
        <v>46</v>
      </c>
      <c r="F89" s="17">
        <f>[2]Protokolas!F23</f>
        <v>387</v>
      </c>
      <c r="G89" s="17">
        <f>[2]Protokolas!G23</f>
        <v>52</v>
      </c>
      <c r="H89" s="19">
        <f>[2]Protokolas!H23</f>
        <v>28.5</v>
      </c>
      <c r="I89" s="17">
        <f>[2]Protokolas!I23</f>
        <v>40</v>
      </c>
      <c r="J89" s="17">
        <f>[2]Protokolas!J23</f>
        <v>138</v>
      </c>
      <c r="K89" s="20">
        <f t="shared" si="1"/>
        <v>80</v>
      </c>
    </row>
    <row r="90" spans="1:11" x14ac:dyDescent="0.25">
      <c r="A90" s="17" t="str">
        <f>[2]Protokolas!A82</f>
        <v>alytus</v>
      </c>
      <c r="B90" s="17" t="str">
        <f>[2]Protokolas!B82</f>
        <v>Biekšaitė Goda</v>
      </c>
      <c r="C90" s="18">
        <f>[2]Protokolas!C82</f>
        <v>39156</v>
      </c>
      <c r="D90" s="19">
        <f>[2]Protokolas!D82</f>
        <v>9.75</v>
      </c>
      <c r="E90" s="17">
        <f>[2]Protokolas!E82</f>
        <v>54</v>
      </c>
      <c r="F90" s="17">
        <f>[2]Protokolas!F82</f>
        <v>426</v>
      </c>
      <c r="G90" s="17">
        <f>[2]Protokolas!G82</f>
        <v>65</v>
      </c>
      <c r="H90" s="19">
        <f>[2]Protokolas!H82</f>
        <v>17.260000000000002</v>
      </c>
      <c r="I90" s="17">
        <f>[2]Protokolas!I82</f>
        <v>18</v>
      </c>
      <c r="J90" s="17">
        <f>[2]Protokolas!J82</f>
        <v>137</v>
      </c>
      <c r="K90" s="20">
        <f t="shared" si="1"/>
        <v>81</v>
      </c>
    </row>
    <row r="91" spans="1:11" x14ac:dyDescent="0.25">
      <c r="A91" s="17" t="str">
        <f>[2]Protokolas!A240</f>
        <v>ignalinos</v>
      </c>
      <c r="B91" s="17" t="str">
        <f>[2]Protokolas!B240</f>
        <v>Kindurytė Odeta</v>
      </c>
      <c r="C91" s="18">
        <f>[2]Protokolas!C240</f>
        <v>39083</v>
      </c>
      <c r="D91" s="19">
        <f>[2]Protokolas!D240</f>
        <v>10.01</v>
      </c>
      <c r="E91" s="17">
        <f>[2]Protokolas!E240</f>
        <v>46</v>
      </c>
      <c r="F91" s="17">
        <f>[2]Protokolas!F240</f>
        <v>410</v>
      </c>
      <c r="G91" s="17">
        <f>[2]Protokolas!G240</f>
        <v>60</v>
      </c>
      <c r="H91" s="19">
        <f>[2]Protokolas!H240</f>
        <v>23.99</v>
      </c>
      <c r="I91" s="17">
        <f>[2]Protokolas!I240</f>
        <v>31</v>
      </c>
      <c r="J91" s="17">
        <f>[2]Protokolas!J240</f>
        <v>137</v>
      </c>
      <c r="K91" s="20">
        <f t="shared" si="1"/>
        <v>82</v>
      </c>
    </row>
    <row r="92" spans="1:11" x14ac:dyDescent="0.25">
      <c r="A92" s="17" t="str">
        <f>[2]Protokolas!A178</f>
        <v>gargždai</v>
      </c>
      <c r="B92" s="17" t="str">
        <f>[2]Protokolas!B178</f>
        <v>Alsytė Fausta</v>
      </c>
      <c r="C92" s="18">
        <f>[2]Protokolas!C178</f>
        <v>39664</v>
      </c>
      <c r="D92" s="19">
        <f>[2]Protokolas!D178</f>
        <v>9.89</v>
      </c>
      <c r="E92" s="17">
        <f>[2]Protokolas!E178</f>
        <v>51</v>
      </c>
      <c r="F92" s="17">
        <f>[2]Protokolas!F178</f>
        <v>406</v>
      </c>
      <c r="G92" s="17">
        <f>[2]Protokolas!G178</f>
        <v>58</v>
      </c>
      <c r="H92" s="19">
        <f>[2]Protokolas!H178</f>
        <v>21.48</v>
      </c>
      <c r="I92" s="17">
        <f>[2]Protokolas!I178</f>
        <v>27</v>
      </c>
      <c r="J92" s="17">
        <f>[2]Protokolas!J178</f>
        <v>136</v>
      </c>
      <c r="K92" s="20">
        <f t="shared" si="1"/>
        <v>83</v>
      </c>
    </row>
    <row r="93" spans="1:11" x14ac:dyDescent="0.25">
      <c r="A93" s="17" t="str">
        <f>[2]Protokolas!A331</f>
        <v>panevėžio</v>
      </c>
      <c r="B93" s="17" t="str">
        <f>[2]Protokolas!B331</f>
        <v>Gaurytė Augustė</v>
      </c>
      <c r="C93" s="18">
        <f>[2]Protokolas!C331</f>
        <v>39350</v>
      </c>
      <c r="D93" s="19">
        <f>[2]Protokolas!D331</f>
        <v>9.91</v>
      </c>
      <c r="E93" s="17">
        <f>[2]Protokolas!E331</f>
        <v>49</v>
      </c>
      <c r="F93" s="17">
        <f>[2]Protokolas!F331</f>
        <v>432</v>
      </c>
      <c r="G93" s="17">
        <f>[2]Protokolas!G331</f>
        <v>67</v>
      </c>
      <c r="H93" s="19">
        <f>[2]Protokolas!H331</f>
        <v>17.57</v>
      </c>
      <c r="I93" s="17">
        <f>[2]Protokolas!I331</f>
        <v>19</v>
      </c>
      <c r="J93" s="17">
        <f>[2]Protokolas!J331</f>
        <v>135</v>
      </c>
      <c r="K93" s="20">
        <f t="shared" si="1"/>
        <v>84</v>
      </c>
    </row>
    <row r="94" spans="1:11" x14ac:dyDescent="0.25">
      <c r="A94" s="17" t="str">
        <f>[2]Protokolas!A13</f>
        <v>garliava</v>
      </c>
      <c r="B94" s="17" t="str">
        <f>[2]Protokolas!B13</f>
        <v>Bikutė Emilija</v>
      </c>
      <c r="C94" s="18">
        <f>[2]Protokolas!C13</f>
        <v>39223</v>
      </c>
      <c r="D94" s="19">
        <f>[2]Protokolas!D13</f>
        <v>10.119999999999999</v>
      </c>
      <c r="E94" s="17">
        <f>[2]Protokolas!E13</f>
        <v>43</v>
      </c>
      <c r="F94" s="17">
        <f>[2]Protokolas!F13</f>
        <v>411</v>
      </c>
      <c r="G94" s="17">
        <f>[2]Protokolas!G13</f>
        <v>60</v>
      </c>
      <c r="H94" s="19">
        <f>[2]Protokolas!H13</f>
        <v>24.41</v>
      </c>
      <c r="I94" s="17">
        <f>[2]Protokolas!I13</f>
        <v>32</v>
      </c>
      <c r="J94" s="17">
        <f>[2]Protokolas!J13</f>
        <v>135</v>
      </c>
      <c r="K94" s="20">
        <f t="shared" si="1"/>
        <v>85</v>
      </c>
    </row>
    <row r="95" spans="1:11" x14ac:dyDescent="0.25">
      <c r="A95" s="17" t="str">
        <f>[2]Protokolas!A310</f>
        <v>pakruojis</v>
      </c>
      <c r="B95" s="17" t="str">
        <f>[2]Protokolas!B310</f>
        <v>Kondrotaitė Andrėja</v>
      </c>
      <c r="C95" s="18">
        <f>[2]Protokolas!C310</f>
        <v>39083</v>
      </c>
      <c r="D95" s="19">
        <f>[2]Protokolas!D310</f>
        <v>9.76</v>
      </c>
      <c r="E95" s="17">
        <f>[2]Protokolas!E310</f>
        <v>54</v>
      </c>
      <c r="F95" s="17">
        <f>[2]Protokolas!F310</f>
        <v>394</v>
      </c>
      <c r="G95" s="17">
        <f>[2]Protokolas!G310</f>
        <v>54</v>
      </c>
      <c r="H95" s="19">
        <f>[2]Protokolas!H310</f>
        <v>21.09</v>
      </c>
      <c r="I95" s="17">
        <f>[2]Protokolas!I310</f>
        <v>26</v>
      </c>
      <c r="J95" s="17">
        <f>[2]Protokolas!J310</f>
        <v>134</v>
      </c>
      <c r="K95" s="20">
        <f t="shared" si="1"/>
        <v>86</v>
      </c>
    </row>
    <row r="96" spans="1:11" x14ac:dyDescent="0.25">
      <c r="A96" s="17" t="str">
        <f>[2]Protokolas!A296</f>
        <v>varėnos</v>
      </c>
      <c r="B96" s="17" t="str">
        <f>[2]Protokolas!B296</f>
        <v>Alekšiūnaitė Reda</v>
      </c>
      <c r="C96" s="18">
        <f>[2]Protokolas!C296</f>
        <v>39192</v>
      </c>
      <c r="D96" s="19">
        <f>[2]Protokolas!D296</f>
        <v>9.84</v>
      </c>
      <c r="E96" s="17">
        <f>[2]Protokolas!E296</f>
        <v>51</v>
      </c>
      <c r="F96" s="17">
        <f>[2]Protokolas!F296</f>
        <v>435</v>
      </c>
      <c r="G96" s="17">
        <f>[2]Protokolas!G296</f>
        <v>68</v>
      </c>
      <c r="H96" s="19">
        <f>[2]Protokolas!H296</f>
        <v>14.93</v>
      </c>
      <c r="I96" s="17">
        <f>[2]Protokolas!I296</f>
        <v>14</v>
      </c>
      <c r="J96" s="17">
        <f>[2]Protokolas!J296</f>
        <v>133</v>
      </c>
      <c r="K96" s="20">
        <f t="shared" si="1"/>
        <v>87</v>
      </c>
    </row>
    <row r="97" spans="1:11" x14ac:dyDescent="0.25">
      <c r="A97" s="17" t="str">
        <f>[2]Protokolas!A191</f>
        <v>kėdainiai</v>
      </c>
      <c r="B97" s="17" t="str">
        <f>[2]Protokolas!B191</f>
        <v>Vanckavičiūtė Ūla</v>
      </c>
      <c r="C97" s="18">
        <f>[2]Protokolas!C191</f>
        <v>39194</v>
      </c>
      <c r="D97" s="19">
        <f>[2]Protokolas!D191</f>
        <v>10.1</v>
      </c>
      <c r="E97" s="17">
        <f>[2]Protokolas!E191</f>
        <v>43</v>
      </c>
      <c r="F97" s="17">
        <f>[2]Protokolas!F191</f>
        <v>440</v>
      </c>
      <c r="G97" s="17">
        <f>[2]Protokolas!G191</f>
        <v>70</v>
      </c>
      <c r="H97" s="19">
        <f>[2]Protokolas!H191</f>
        <v>17.48</v>
      </c>
      <c r="I97" s="17">
        <f>[2]Protokolas!I191</f>
        <v>19</v>
      </c>
      <c r="J97" s="17">
        <f>[2]Protokolas!J191</f>
        <v>132</v>
      </c>
      <c r="K97" s="20">
        <f t="shared" si="1"/>
        <v>88</v>
      </c>
    </row>
    <row r="98" spans="1:11" x14ac:dyDescent="0.25">
      <c r="A98" s="17" t="str">
        <f>[2]Protokolas!A286</f>
        <v xml:space="preserve">utenos </v>
      </c>
      <c r="B98" s="17" t="str">
        <f>[2]Protokolas!B286</f>
        <v>Žuronskaitė Urtė</v>
      </c>
      <c r="C98" s="18">
        <f>[2]Protokolas!C286</f>
        <v>39554</v>
      </c>
      <c r="D98" s="19">
        <f>[2]Protokolas!D286</f>
        <v>10.029999999999999</v>
      </c>
      <c r="E98" s="17">
        <f>[2]Protokolas!E286</f>
        <v>46</v>
      </c>
      <c r="F98" s="17">
        <f>[2]Protokolas!F286</f>
        <v>413</v>
      </c>
      <c r="G98" s="17">
        <f>[2]Protokolas!G286</f>
        <v>61</v>
      </c>
      <c r="H98" s="19">
        <f>[2]Protokolas!H286</f>
        <v>20.64</v>
      </c>
      <c r="I98" s="17">
        <f>[2]Protokolas!I286</f>
        <v>25</v>
      </c>
      <c r="J98" s="17">
        <f>[2]Protokolas!J286</f>
        <v>132</v>
      </c>
      <c r="K98" s="20">
        <f t="shared" si="1"/>
        <v>89</v>
      </c>
    </row>
    <row r="99" spans="1:11" x14ac:dyDescent="0.25">
      <c r="A99" s="17" t="str">
        <f>[2]Protokolas!A248</f>
        <v>šiaulių m.</v>
      </c>
      <c r="B99" s="17" t="str">
        <f>[2]Protokolas!B248</f>
        <v>Kolomijec Adrija</v>
      </c>
      <c r="C99" s="18">
        <f>[2]Protokolas!C248</f>
        <v>39876</v>
      </c>
      <c r="D99" s="19">
        <f>[2]Protokolas!D248</f>
        <v>9.83</v>
      </c>
      <c r="E99" s="17">
        <f>[2]Protokolas!E248</f>
        <v>51</v>
      </c>
      <c r="F99" s="17">
        <f>[2]Protokolas!F248</f>
        <v>386</v>
      </c>
      <c r="G99" s="17">
        <f>[2]Protokolas!G248</f>
        <v>52</v>
      </c>
      <c r="H99" s="19">
        <f>[2]Protokolas!H248</f>
        <v>22.68</v>
      </c>
      <c r="I99" s="17">
        <f>[2]Protokolas!I248</f>
        <v>29</v>
      </c>
      <c r="J99" s="17">
        <f>[2]Protokolas!J248</f>
        <v>132</v>
      </c>
      <c r="K99" s="20">
        <f t="shared" si="1"/>
        <v>90</v>
      </c>
    </row>
    <row r="100" spans="1:11" x14ac:dyDescent="0.25">
      <c r="A100" s="17" t="str">
        <f>[2]Protokolas!A156</f>
        <v>šiaulių r.</v>
      </c>
      <c r="B100" s="17" t="str">
        <f>[2]Protokolas!B156</f>
        <v>Prialgauskytė Radvilė</v>
      </c>
      <c r="C100" s="18">
        <f>[2]Protokolas!C156</f>
        <v>39726</v>
      </c>
      <c r="D100" s="19">
        <f>[2]Protokolas!D156</f>
        <v>9.86</v>
      </c>
      <c r="E100" s="17">
        <f>[2]Protokolas!E156</f>
        <v>51</v>
      </c>
      <c r="F100" s="17">
        <f>[2]Protokolas!F156</f>
        <v>384</v>
      </c>
      <c r="G100" s="17">
        <f>[2]Protokolas!G156</f>
        <v>51</v>
      </c>
      <c r="H100" s="19">
        <f>[2]Protokolas!H156</f>
        <v>23.23</v>
      </c>
      <c r="I100" s="17">
        <f>[2]Protokolas!I156</f>
        <v>30</v>
      </c>
      <c r="J100" s="17">
        <f>[2]Protokolas!J156</f>
        <v>132</v>
      </c>
      <c r="K100" s="20">
        <f t="shared" si="1"/>
        <v>91</v>
      </c>
    </row>
    <row r="101" spans="1:11" x14ac:dyDescent="0.25">
      <c r="A101" s="17" t="str">
        <f>[2]Protokolas!A59</f>
        <v>joniškis</v>
      </c>
      <c r="B101" s="17" t="str">
        <f>[2]Protokolas!B59</f>
        <v>Kinderytė Urtė</v>
      </c>
      <c r="C101" s="18">
        <f>[2]Protokolas!C59</f>
        <v>39093</v>
      </c>
      <c r="D101" s="19">
        <f>[2]Protokolas!D59</f>
        <v>9.61</v>
      </c>
      <c r="E101" s="17">
        <f>[2]Protokolas!E59</f>
        <v>57</v>
      </c>
      <c r="F101" s="17">
        <f>[2]Protokolas!F59</f>
        <v>454</v>
      </c>
      <c r="G101" s="17">
        <f>[2]Protokolas!G59</f>
        <v>74</v>
      </c>
      <c r="H101" s="19">
        <f>[2]Protokolas!H59</f>
        <v>8</v>
      </c>
      <c r="I101" s="17">
        <f>[2]Protokolas!I59</f>
        <v>1</v>
      </c>
      <c r="J101" s="17">
        <f>[2]Protokolas!J59</f>
        <v>132</v>
      </c>
      <c r="K101" s="20">
        <f t="shared" si="1"/>
        <v>92</v>
      </c>
    </row>
    <row r="102" spans="1:11" x14ac:dyDescent="0.25">
      <c r="A102" s="17" t="str">
        <f>[2]Protokolas!A274</f>
        <v>šilalė</v>
      </c>
      <c r="B102" s="17" t="str">
        <f>[2]Protokolas!B274</f>
        <v>Valančiauskaitė Gabija</v>
      </c>
      <c r="C102" s="18">
        <f>[2]Protokolas!C274</f>
        <v>39083</v>
      </c>
      <c r="D102" s="19">
        <f>[2]Protokolas!D274</f>
        <v>9.99</v>
      </c>
      <c r="E102" s="17">
        <f>[2]Protokolas!E274</f>
        <v>49</v>
      </c>
      <c r="F102" s="17">
        <f>[2]Protokolas!F274</f>
        <v>415</v>
      </c>
      <c r="G102" s="17">
        <f>[2]Protokolas!G274</f>
        <v>61</v>
      </c>
      <c r="H102" s="19">
        <f>[2]Protokolas!H274</f>
        <v>18.510000000000002</v>
      </c>
      <c r="I102" s="17">
        <f>[2]Protokolas!I274</f>
        <v>21</v>
      </c>
      <c r="J102" s="17">
        <f>[2]Protokolas!J274</f>
        <v>131</v>
      </c>
      <c r="K102" s="20">
        <f t="shared" si="1"/>
        <v>93</v>
      </c>
    </row>
    <row r="103" spans="1:11" x14ac:dyDescent="0.25">
      <c r="A103" s="17" t="str">
        <f>[2]Protokolas!A81</f>
        <v>alytus</v>
      </c>
      <c r="B103" s="17" t="str">
        <f>[2]Protokolas!B81</f>
        <v>Vaitkevičiūtė Bernadeta</v>
      </c>
      <c r="C103" s="18">
        <f>[2]Protokolas!C81</f>
        <v>39279</v>
      </c>
      <c r="D103" s="19">
        <f>[2]Protokolas!D81</f>
        <v>9.65</v>
      </c>
      <c r="E103" s="17">
        <f>[2]Protokolas!E81</f>
        <v>57</v>
      </c>
      <c r="F103" s="17">
        <f>[2]Protokolas!F81</f>
        <v>384</v>
      </c>
      <c r="G103" s="17">
        <f>[2]Protokolas!G81</f>
        <v>51</v>
      </c>
      <c r="H103" s="19">
        <f>[2]Protokolas!H81</f>
        <v>19.12</v>
      </c>
      <c r="I103" s="17">
        <f>[2]Protokolas!I81</f>
        <v>23</v>
      </c>
      <c r="J103" s="17">
        <f>[2]Protokolas!J81</f>
        <v>131</v>
      </c>
      <c r="K103" s="20">
        <f t="shared" si="1"/>
        <v>94</v>
      </c>
    </row>
    <row r="104" spans="1:11" x14ac:dyDescent="0.25">
      <c r="A104" s="17" t="str">
        <f>[2]Protokolas!A202</f>
        <v>radviliškio</v>
      </c>
      <c r="B104" s="17" t="str">
        <f>[2]Protokolas!B202</f>
        <v>Joniškytė Miglė</v>
      </c>
      <c r="C104" s="18">
        <f>[2]Protokolas!C202</f>
        <v>39223</v>
      </c>
      <c r="D104" s="19">
        <f>[2]Protokolas!D202</f>
        <v>10.07</v>
      </c>
      <c r="E104" s="17">
        <f>[2]Protokolas!E202</f>
        <v>46</v>
      </c>
      <c r="F104" s="17">
        <f>[2]Protokolas!F202</f>
        <v>355</v>
      </c>
      <c r="G104" s="17">
        <f>[2]Protokolas!G202</f>
        <v>41</v>
      </c>
      <c r="H104" s="19">
        <f>[2]Protokolas!H202</f>
        <v>29.97</v>
      </c>
      <c r="I104" s="17">
        <f>[2]Protokolas!I202</f>
        <v>43</v>
      </c>
      <c r="J104" s="17">
        <f>[2]Protokolas!J202</f>
        <v>130</v>
      </c>
      <c r="K104" s="20">
        <f t="shared" si="1"/>
        <v>95</v>
      </c>
    </row>
    <row r="105" spans="1:11" x14ac:dyDescent="0.25">
      <c r="A105" s="17" t="str">
        <f>[2]Protokolas!A128</f>
        <v>visagino</v>
      </c>
      <c r="B105" s="17" t="str">
        <f>[2]Protokolas!B128</f>
        <v>Abramovič Karolina</v>
      </c>
      <c r="C105" s="18">
        <f>[2]Protokolas!C128</f>
        <v>39104</v>
      </c>
      <c r="D105" s="19">
        <f>[2]Protokolas!D128</f>
        <v>10.050000000000001</v>
      </c>
      <c r="E105" s="17">
        <f>[2]Protokolas!E128</f>
        <v>46</v>
      </c>
      <c r="F105" s="17">
        <f>[2]Protokolas!F128</f>
        <v>396</v>
      </c>
      <c r="G105" s="17">
        <f>[2]Protokolas!G128</f>
        <v>55</v>
      </c>
      <c r="H105" s="19">
        <f>[2]Protokolas!H128</f>
        <v>22.18</v>
      </c>
      <c r="I105" s="17">
        <f>[2]Protokolas!I128</f>
        <v>28</v>
      </c>
      <c r="J105" s="17">
        <f>[2]Protokolas!J128</f>
        <v>129</v>
      </c>
      <c r="K105" s="20">
        <f t="shared" si="1"/>
        <v>96</v>
      </c>
    </row>
    <row r="106" spans="1:11" x14ac:dyDescent="0.25">
      <c r="A106" s="17" t="str">
        <f>[2]Protokolas!A189</f>
        <v>kėdainiai</v>
      </c>
      <c r="B106" s="17" t="str">
        <f>[2]Protokolas!B189</f>
        <v>Sungailaitė Urtė</v>
      </c>
      <c r="C106" s="18">
        <f>[2]Protokolas!C189</f>
        <v>39662</v>
      </c>
      <c r="D106" s="19">
        <f>[2]Protokolas!D189</f>
        <v>10.119999999999999</v>
      </c>
      <c r="E106" s="17">
        <f>[2]Protokolas!E189</f>
        <v>43</v>
      </c>
      <c r="F106" s="17">
        <f>[2]Protokolas!F189</f>
        <v>423</v>
      </c>
      <c r="G106" s="17">
        <f>[2]Protokolas!G189</f>
        <v>64</v>
      </c>
      <c r="H106" s="19">
        <f>[2]Protokolas!H189</f>
        <v>18.73</v>
      </c>
      <c r="I106" s="17">
        <f>[2]Protokolas!I189</f>
        <v>21</v>
      </c>
      <c r="J106" s="17">
        <f>[2]Protokolas!J189</f>
        <v>128</v>
      </c>
      <c r="K106" s="20">
        <f t="shared" si="1"/>
        <v>97</v>
      </c>
    </row>
    <row r="107" spans="1:11" x14ac:dyDescent="0.25">
      <c r="A107" s="17" t="str">
        <f>[2]Protokolas!A322</f>
        <v>kupiškio</v>
      </c>
      <c r="B107" s="17" t="str">
        <f>[2]Protokolas!B322</f>
        <v>Maziliauskaitė Ūla</v>
      </c>
      <c r="C107" s="18">
        <f>[2]Protokolas!C322</f>
        <v>39448</v>
      </c>
      <c r="D107" s="19">
        <f>[2]Protokolas!D322</f>
        <v>10.06</v>
      </c>
      <c r="E107" s="17">
        <f>[2]Protokolas!E322</f>
        <v>46</v>
      </c>
      <c r="F107" s="17">
        <f>[2]Protokolas!F322</f>
        <v>415</v>
      </c>
      <c r="G107" s="17">
        <f>[2]Protokolas!G322</f>
        <v>61</v>
      </c>
      <c r="H107" s="19">
        <f>[2]Protokolas!H322</f>
        <v>18.86</v>
      </c>
      <c r="I107" s="17">
        <f>[2]Protokolas!I322</f>
        <v>21</v>
      </c>
      <c r="J107" s="17">
        <f>[2]Protokolas!J322</f>
        <v>128</v>
      </c>
      <c r="K107" s="20">
        <f t="shared" si="1"/>
        <v>98</v>
      </c>
    </row>
    <row r="108" spans="1:11" x14ac:dyDescent="0.25">
      <c r="A108" s="17" t="str">
        <f>[2]Protokolas!A141</f>
        <v>druskininkai</v>
      </c>
      <c r="B108" s="17" t="str">
        <f>[2]Protokolas!B141</f>
        <v>Savukynaitė Goda</v>
      </c>
      <c r="C108" s="18">
        <f>[2]Protokolas!C141</f>
        <v>39083</v>
      </c>
      <c r="D108" s="19">
        <f>[2]Protokolas!D141</f>
        <v>10.06</v>
      </c>
      <c r="E108" s="17">
        <f>[2]Protokolas!E141</f>
        <v>46</v>
      </c>
      <c r="F108" s="17">
        <f>[2]Protokolas!F141</f>
        <v>399</v>
      </c>
      <c r="G108" s="17">
        <f>[2]Protokolas!G141</f>
        <v>56</v>
      </c>
      <c r="H108" s="19">
        <f>[2]Protokolas!H141</f>
        <v>21.2</v>
      </c>
      <c r="I108" s="17">
        <f>[2]Protokolas!I141</f>
        <v>26</v>
      </c>
      <c r="J108" s="17">
        <f>[2]Protokolas!J141</f>
        <v>128</v>
      </c>
      <c r="K108" s="20">
        <f t="shared" si="1"/>
        <v>99</v>
      </c>
    </row>
    <row r="109" spans="1:11" x14ac:dyDescent="0.25">
      <c r="A109" s="17" t="str">
        <f>[2]Protokolas!A354</f>
        <v>jonavos</v>
      </c>
      <c r="B109" s="17" t="str">
        <f>[2]Protokolas!B354</f>
        <v>Radžabovaitė Guoda</v>
      </c>
      <c r="C109" s="18">
        <f>[2]Protokolas!C354</f>
        <v>39448</v>
      </c>
      <c r="D109" s="19">
        <f>[2]Protokolas!D354</f>
        <v>9.9600000000000009</v>
      </c>
      <c r="E109" s="17">
        <f>[2]Protokolas!E354</f>
        <v>49</v>
      </c>
      <c r="F109" s="17">
        <f>[2]Protokolas!F354</f>
        <v>400</v>
      </c>
      <c r="G109" s="17">
        <f>[2]Protokolas!G354</f>
        <v>56</v>
      </c>
      <c r="H109" s="19">
        <f>[2]Protokolas!H354</f>
        <v>18.98</v>
      </c>
      <c r="I109" s="17">
        <f>[2]Protokolas!I354</f>
        <v>22</v>
      </c>
      <c r="J109" s="17">
        <f>[2]Protokolas!J354</f>
        <v>127</v>
      </c>
      <c r="K109" s="20">
        <f t="shared" si="1"/>
        <v>100</v>
      </c>
    </row>
    <row r="110" spans="1:11" x14ac:dyDescent="0.25">
      <c r="A110" s="17" t="str">
        <f>[2]Protokolas!A329</f>
        <v>panevėžio</v>
      </c>
      <c r="B110" s="17" t="str">
        <f>[2]Protokolas!B329</f>
        <v>Bačianskaitė Kamilė</v>
      </c>
      <c r="C110" s="18">
        <f>[2]Protokolas!C329</f>
        <v>39261</v>
      </c>
      <c r="D110" s="19">
        <f>[2]Protokolas!D329</f>
        <v>10.29</v>
      </c>
      <c r="E110" s="17">
        <f>[2]Protokolas!E329</f>
        <v>41</v>
      </c>
      <c r="F110" s="17">
        <f>[2]Protokolas!F329</f>
        <v>414</v>
      </c>
      <c r="G110" s="17">
        <f>[2]Protokolas!G329</f>
        <v>61</v>
      </c>
      <c r="H110" s="19">
        <f>[2]Protokolas!H329</f>
        <v>19.600000000000001</v>
      </c>
      <c r="I110" s="17">
        <f>[2]Protokolas!I329</f>
        <v>24</v>
      </c>
      <c r="J110" s="17">
        <f>[2]Protokolas!J329</f>
        <v>126</v>
      </c>
      <c r="K110" s="20">
        <f t="shared" si="1"/>
        <v>101</v>
      </c>
    </row>
    <row r="111" spans="1:11" x14ac:dyDescent="0.25">
      <c r="A111" s="17" t="str">
        <f>[2]Protokolas!A308</f>
        <v>pakruojis</v>
      </c>
      <c r="B111" s="17" t="str">
        <f>[2]Protokolas!B308</f>
        <v>Klevinytė Evelina</v>
      </c>
      <c r="C111" s="18">
        <f>[2]Protokolas!C308</f>
        <v>39083</v>
      </c>
      <c r="D111" s="19">
        <f>[2]Protokolas!D308</f>
        <v>10.01</v>
      </c>
      <c r="E111" s="17">
        <f>[2]Protokolas!E308</f>
        <v>46</v>
      </c>
      <c r="F111" s="17">
        <f>[2]Protokolas!F308</f>
        <v>398</v>
      </c>
      <c r="G111" s="17">
        <f>[2]Protokolas!G308</f>
        <v>56</v>
      </c>
      <c r="H111" s="19">
        <f>[2]Protokolas!H308</f>
        <v>19.84</v>
      </c>
      <c r="I111" s="17">
        <f>[2]Protokolas!I308</f>
        <v>24</v>
      </c>
      <c r="J111" s="17">
        <f>[2]Protokolas!J308</f>
        <v>126</v>
      </c>
      <c r="K111" s="20">
        <f t="shared" si="1"/>
        <v>102</v>
      </c>
    </row>
    <row r="112" spans="1:11" x14ac:dyDescent="0.25">
      <c r="A112" s="17" t="str">
        <f>[2]Protokolas!A94</f>
        <v>kelmė</v>
      </c>
      <c r="B112" s="17" t="str">
        <f>[2]Protokolas!B94</f>
        <v>Košikaitė Emilija</v>
      </c>
      <c r="C112" s="18">
        <f>[2]Protokolas!C94</f>
        <v>39274</v>
      </c>
      <c r="D112" s="19">
        <f>[2]Protokolas!D94</f>
        <v>9.9</v>
      </c>
      <c r="E112" s="17">
        <f>[2]Protokolas!E94</f>
        <v>49</v>
      </c>
      <c r="F112" s="17">
        <f>[2]Protokolas!F94</f>
        <v>387</v>
      </c>
      <c r="G112" s="17">
        <f>[2]Protokolas!G94</f>
        <v>52</v>
      </c>
      <c r="H112" s="19">
        <f>[2]Protokolas!H94</f>
        <v>20.87</v>
      </c>
      <c r="I112" s="17">
        <f>[2]Protokolas!I94</f>
        <v>25</v>
      </c>
      <c r="J112" s="17">
        <f>[2]Protokolas!J94</f>
        <v>126</v>
      </c>
      <c r="K112" s="20">
        <f t="shared" si="1"/>
        <v>103</v>
      </c>
    </row>
    <row r="113" spans="1:11" x14ac:dyDescent="0.25">
      <c r="A113" s="17" t="str">
        <f>[2]Protokolas!A227</f>
        <v>biržų</v>
      </c>
      <c r="B113" s="17" t="str">
        <f>[2]Protokolas!B227</f>
        <v>Stukaitė Urtė</v>
      </c>
      <c r="C113" s="18">
        <f>[2]Protokolas!C227</f>
        <v>39507</v>
      </c>
      <c r="D113" s="19">
        <f>[2]Protokolas!D227</f>
        <v>9.92</v>
      </c>
      <c r="E113" s="17">
        <f>[2]Protokolas!E227</f>
        <v>49</v>
      </c>
      <c r="F113" s="17">
        <f>[2]Protokolas!F227</f>
        <v>385</v>
      </c>
      <c r="G113" s="17">
        <f>[2]Protokolas!G227</f>
        <v>51</v>
      </c>
      <c r="H113" s="19">
        <f>[2]Protokolas!H227</f>
        <v>21.35</v>
      </c>
      <c r="I113" s="17">
        <f>[2]Protokolas!I227</f>
        <v>26</v>
      </c>
      <c r="J113" s="17">
        <f>[2]Protokolas!J227</f>
        <v>126</v>
      </c>
      <c r="K113" s="20">
        <f t="shared" si="1"/>
        <v>104</v>
      </c>
    </row>
    <row r="114" spans="1:11" x14ac:dyDescent="0.25">
      <c r="A114" s="17" t="str">
        <f>[2]Protokolas!A344</f>
        <v>tauragės</v>
      </c>
      <c r="B114" s="17" t="str">
        <f>[2]Protokolas!B344</f>
        <v>Laugalytė Milana</v>
      </c>
      <c r="C114" s="18">
        <f>[2]Protokolas!C344</f>
        <v>39448</v>
      </c>
      <c r="D114" s="19">
        <f>[2]Protokolas!D344</f>
        <v>10.039999999999999</v>
      </c>
      <c r="E114" s="17">
        <f>[2]Protokolas!E344</f>
        <v>46</v>
      </c>
      <c r="F114" s="17">
        <f>[2]Protokolas!F344</f>
        <v>408</v>
      </c>
      <c r="G114" s="17">
        <f>[2]Protokolas!G344</f>
        <v>59</v>
      </c>
      <c r="H114" s="19">
        <f>[2]Protokolas!H344</f>
        <v>17.420000000000002</v>
      </c>
      <c r="I114" s="17">
        <f>[2]Protokolas!I344</f>
        <v>19</v>
      </c>
      <c r="J114" s="17">
        <f>[2]Protokolas!J344</f>
        <v>124</v>
      </c>
      <c r="K114" s="20">
        <f t="shared" si="1"/>
        <v>105</v>
      </c>
    </row>
    <row r="115" spans="1:11" x14ac:dyDescent="0.25">
      <c r="A115" s="17" t="str">
        <f>[2]Protokolas!A238</f>
        <v>ignalinos</v>
      </c>
      <c r="B115" s="17" t="str">
        <f>[2]Protokolas!B238</f>
        <v>Repečkaitė Saida</v>
      </c>
      <c r="C115" s="18">
        <f>[2]Protokolas!C238</f>
        <v>39448</v>
      </c>
      <c r="D115" s="19">
        <f>[2]Protokolas!D238</f>
        <v>10.43</v>
      </c>
      <c r="E115" s="17">
        <f>[2]Protokolas!E238</f>
        <v>36</v>
      </c>
      <c r="F115" s="17">
        <f>[2]Protokolas!F238</f>
        <v>394</v>
      </c>
      <c r="G115" s="17">
        <f>[2]Protokolas!G238</f>
        <v>54</v>
      </c>
      <c r="H115" s="19">
        <f>[2]Protokolas!H238</f>
        <v>25.6</v>
      </c>
      <c r="I115" s="17">
        <f>[2]Protokolas!I238</f>
        <v>34</v>
      </c>
      <c r="J115" s="17">
        <f>[2]Protokolas!J238</f>
        <v>124</v>
      </c>
      <c r="K115" s="20">
        <f t="shared" si="1"/>
        <v>106</v>
      </c>
    </row>
    <row r="116" spans="1:11" x14ac:dyDescent="0.25">
      <c r="A116" s="17" t="str">
        <f>[2]Protokolas!A57</f>
        <v>joniškis</v>
      </c>
      <c r="B116" s="17" t="str">
        <f>[2]Protokolas!B57</f>
        <v>Zigmantaitė Tėja</v>
      </c>
      <c r="C116" s="18">
        <f>[2]Protokolas!C57</f>
        <v>39233</v>
      </c>
      <c r="D116" s="19">
        <f>[2]Protokolas!D57</f>
        <v>10.029999999999999</v>
      </c>
      <c r="E116" s="17">
        <f>[2]Protokolas!E57</f>
        <v>46</v>
      </c>
      <c r="F116" s="17">
        <f>[2]Protokolas!F57</f>
        <v>405</v>
      </c>
      <c r="G116" s="17">
        <f>[2]Protokolas!G57</f>
        <v>58</v>
      </c>
      <c r="H116" s="19">
        <f>[2]Protokolas!H57</f>
        <v>17.47</v>
      </c>
      <c r="I116" s="17">
        <f>[2]Protokolas!I57</f>
        <v>19</v>
      </c>
      <c r="J116" s="17">
        <f>[2]Protokolas!J57</f>
        <v>123</v>
      </c>
      <c r="K116" s="20">
        <f t="shared" si="1"/>
        <v>107</v>
      </c>
    </row>
    <row r="117" spans="1:11" x14ac:dyDescent="0.25">
      <c r="A117" s="17" t="str">
        <f>[2]Protokolas!A25</f>
        <v>molėtai</v>
      </c>
      <c r="B117" s="17" t="str">
        <f>[2]Protokolas!B25</f>
        <v>Jasiulionytė Adelė</v>
      </c>
      <c r="C117" s="18">
        <f>[2]Protokolas!C25</f>
        <v>39341</v>
      </c>
      <c r="D117" s="19">
        <f>[2]Protokolas!D25</f>
        <v>10.09</v>
      </c>
      <c r="E117" s="17">
        <f>[2]Protokolas!E25</f>
        <v>46</v>
      </c>
      <c r="F117" s="17">
        <f>[2]Protokolas!F25</f>
        <v>400</v>
      </c>
      <c r="G117" s="17">
        <f>[2]Protokolas!G25</f>
        <v>56</v>
      </c>
      <c r="H117" s="19">
        <f>[2]Protokolas!H25</f>
        <v>18.68</v>
      </c>
      <c r="I117" s="17">
        <f>[2]Protokolas!I25</f>
        <v>21</v>
      </c>
      <c r="J117" s="17">
        <f>[2]Protokolas!J25</f>
        <v>123</v>
      </c>
      <c r="K117" s="20">
        <f t="shared" si="1"/>
        <v>108</v>
      </c>
    </row>
    <row r="118" spans="1:11" x14ac:dyDescent="0.25">
      <c r="A118" s="17" t="str">
        <f>[2]Protokolas!A297</f>
        <v>varėnos</v>
      </c>
      <c r="B118" s="17" t="str">
        <f>[2]Protokolas!B297</f>
        <v>Babarskytė Atėnė</v>
      </c>
      <c r="C118" s="18">
        <f>[2]Protokolas!C297</f>
        <v>39411</v>
      </c>
      <c r="D118" s="19">
        <f>[2]Protokolas!D297</f>
        <v>10.27</v>
      </c>
      <c r="E118" s="17">
        <f>[2]Protokolas!E297</f>
        <v>41</v>
      </c>
      <c r="F118" s="17">
        <f>[2]Protokolas!F297</f>
        <v>398</v>
      </c>
      <c r="G118" s="17">
        <f>[2]Protokolas!G297</f>
        <v>56</v>
      </c>
      <c r="H118" s="19">
        <f>[2]Protokolas!H297</f>
        <v>21.05</v>
      </c>
      <c r="I118" s="17">
        <f>[2]Protokolas!I297</f>
        <v>26</v>
      </c>
      <c r="J118" s="17">
        <f>[2]Protokolas!J297</f>
        <v>123</v>
      </c>
      <c r="K118" s="20">
        <f t="shared" si="1"/>
        <v>109</v>
      </c>
    </row>
    <row r="119" spans="1:11" x14ac:dyDescent="0.25">
      <c r="A119" s="17" t="str">
        <f>[2]Protokolas!A272</f>
        <v>šilalė</v>
      </c>
      <c r="B119" s="17" t="str">
        <f>[2]Protokolas!B272</f>
        <v>Krumpaitė Vaiva</v>
      </c>
      <c r="C119" s="18">
        <f>[2]Protokolas!C272</f>
        <v>39083</v>
      </c>
      <c r="D119" s="19">
        <f>[2]Protokolas!D272</f>
        <v>9.9600000000000009</v>
      </c>
      <c r="E119" s="17">
        <f>[2]Protokolas!E272</f>
        <v>49</v>
      </c>
      <c r="F119" s="17">
        <f>[2]Protokolas!F272</f>
        <v>377</v>
      </c>
      <c r="G119" s="17">
        <f>[2]Protokolas!G272</f>
        <v>49</v>
      </c>
      <c r="H119" s="19">
        <f>[2]Protokolas!H272</f>
        <v>20.63</v>
      </c>
      <c r="I119" s="17">
        <f>[2]Protokolas!I272</f>
        <v>25</v>
      </c>
      <c r="J119" s="17">
        <f>[2]Protokolas!J272</f>
        <v>123</v>
      </c>
      <c r="K119" s="20">
        <f t="shared" si="1"/>
        <v>110</v>
      </c>
    </row>
    <row r="120" spans="1:11" x14ac:dyDescent="0.25">
      <c r="A120" s="17" t="str">
        <f>[2]Protokolas!A140</f>
        <v>druskininkai</v>
      </c>
      <c r="B120" s="17" t="str">
        <f>[2]Protokolas!B140</f>
        <v>Kvaraciejūtė Vytė</v>
      </c>
      <c r="C120" s="18">
        <f>[2]Protokolas!C140</f>
        <v>39083</v>
      </c>
      <c r="D120" s="19">
        <f>[2]Protokolas!D140</f>
        <v>9.92</v>
      </c>
      <c r="E120" s="17">
        <f>[2]Protokolas!E140</f>
        <v>49</v>
      </c>
      <c r="F120" s="17">
        <f>[2]Protokolas!F140</f>
        <v>350</v>
      </c>
      <c r="G120" s="17">
        <f>[2]Protokolas!G140</f>
        <v>40</v>
      </c>
      <c r="H120" s="19">
        <f>[2]Protokolas!H140</f>
        <v>25.21</v>
      </c>
      <c r="I120" s="17">
        <f>[2]Protokolas!I140</f>
        <v>34</v>
      </c>
      <c r="J120" s="17">
        <f>[2]Protokolas!J140</f>
        <v>123</v>
      </c>
      <c r="K120" s="20">
        <f t="shared" si="1"/>
        <v>111</v>
      </c>
    </row>
    <row r="121" spans="1:11" x14ac:dyDescent="0.25">
      <c r="A121" s="17" t="str">
        <f>[2]Protokolas!A355</f>
        <v>jonavos</v>
      </c>
      <c r="B121" s="17" t="str">
        <f>[2]Protokolas!B355</f>
        <v>Topovaitė Gabija</v>
      </c>
      <c r="C121" s="18">
        <f>[2]Protokolas!C355</f>
        <v>39083</v>
      </c>
      <c r="D121" s="19">
        <f>[2]Protokolas!D355</f>
        <v>9.82</v>
      </c>
      <c r="E121" s="17">
        <f>[2]Protokolas!E355</f>
        <v>51</v>
      </c>
      <c r="F121" s="17">
        <f>[2]Protokolas!F355</f>
        <v>405</v>
      </c>
      <c r="G121" s="17">
        <f>[2]Protokolas!G355</f>
        <v>58</v>
      </c>
      <c r="H121" s="19">
        <f>[2]Protokolas!H355</f>
        <v>14.12</v>
      </c>
      <c r="I121" s="17">
        <f>[2]Protokolas!I355</f>
        <v>12</v>
      </c>
      <c r="J121" s="17">
        <f>[2]Protokolas!J355</f>
        <v>121</v>
      </c>
      <c r="K121" s="20">
        <f t="shared" si="1"/>
        <v>112</v>
      </c>
    </row>
    <row r="122" spans="1:11" x14ac:dyDescent="0.25">
      <c r="A122" s="17" t="str">
        <f>[2]Protokolas!A237</f>
        <v>ignalinos</v>
      </c>
      <c r="B122" s="17" t="str">
        <f>[2]Protokolas!B237</f>
        <v>Danilevičiūtė Urtė</v>
      </c>
      <c r="C122" s="18">
        <f>[2]Protokolas!C237</f>
        <v>39083</v>
      </c>
      <c r="D122" s="19">
        <f>[2]Protokolas!D237</f>
        <v>10.09</v>
      </c>
      <c r="E122" s="17">
        <f>[2]Protokolas!E237</f>
        <v>46</v>
      </c>
      <c r="F122" s="17">
        <f>[2]Protokolas!F237</f>
        <v>403</v>
      </c>
      <c r="G122" s="17">
        <f>[2]Protokolas!G237</f>
        <v>57</v>
      </c>
      <c r="H122" s="19">
        <f>[2]Protokolas!H237</f>
        <v>17.05</v>
      </c>
      <c r="I122" s="17">
        <f>[2]Protokolas!I237</f>
        <v>18</v>
      </c>
      <c r="J122" s="17">
        <f>[2]Protokolas!J237</f>
        <v>121</v>
      </c>
      <c r="K122" s="20">
        <f t="shared" si="1"/>
        <v>113</v>
      </c>
    </row>
    <row r="123" spans="1:11" x14ac:dyDescent="0.25">
      <c r="A123" s="17" t="str">
        <f>[2]Protokolas!A22</f>
        <v>molėtai</v>
      </c>
      <c r="B123" s="17" t="str">
        <f>[2]Protokolas!B22</f>
        <v>Kajotaitė Austėja</v>
      </c>
      <c r="C123" s="18">
        <f>[2]Protokolas!C22</f>
        <v>39597</v>
      </c>
      <c r="D123" s="19">
        <f>[2]Protokolas!D22</f>
        <v>10.01</v>
      </c>
      <c r="E123" s="17">
        <f>[2]Protokolas!E22</f>
        <v>46</v>
      </c>
      <c r="F123" s="17">
        <f>[2]Protokolas!F22</f>
        <v>400</v>
      </c>
      <c r="G123" s="17">
        <f>[2]Protokolas!G22</f>
        <v>56</v>
      </c>
      <c r="H123" s="19">
        <f>[2]Protokolas!H22</f>
        <v>17.68</v>
      </c>
      <c r="I123" s="17">
        <f>[2]Protokolas!I22</f>
        <v>19</v>
      </c>
      <c r="J123" s="17">
        <f>[2]Protokolas!J22</f>
        <v>121</v>
      </c>
      <c r="K123" s="20">
        <f t="shared" si="1"/>
        <v>114</v>
      </c>
    </row>
    <row r="124" spans="1:11" x14ac:dyDescent="0.25">
      <c r="A124" s="17" t="str">
        <f>[2]Protokolas!A84</f>
        <v>alytus</v>
      </c>
      <c r="B124" s="17" t="str">
        <f>[2]Protokolas!B84</f>
        <v>Zdanavičiūtė Indrė</v>
      </c>
      <c r="C124" s="18">
        <f>[2]Protokolas!C84</f>
        <v>39344</v>
      </c>
      <c r="D124" s="19">
        <f>[2]Protokolas!D84</f>
        <v>9.99</v>
      </c>
      <c r="E124" s="17">
        <f>[2]Protokolas!E84</f>
        <v>49</v>
      </c>
      <c r="F124" s="17">
        <f>[2]Protokolas!F84</f>
        <v>387</v>
      </c>
      <c r="G124" s="17">
        <f>[2]Protokolas!G84</f>
        <v>52</v>
      </c>
      <c r="H124" s="19">
        <f>[2]Protokolas!H84</f>
        <v>17.89</v>
      </c>
      <c r="I124" s="17">
        <f>[2]Protokolas!I84</f>
        <v>20</v>
      </c>
      <c r="J124" s="17">
        <f>[2]Protokolas!J84</f>
        <v>121</v>
      </c>
      <c r="K124" s="20">
        <f t="shared" si="1"/>
        <v>115</v>
      </c>
    </row>
    <row r="125" spans="1:11" x14ac:dyDescent="0.25">
      <c r="A125" s="17" t="str">
        <f>[2]Protokolas!A226</f>
        <v>biržų</v>
      </c>
      <c r="B125" s="17" t="str">
        <f>[2]Protokolas!B226</f>
        <v>Buivydaitė Kamilė</v>
      </c>
      <c r="C125" s="18">
        <f>[2]Protokolas!C226</f>
        <v>39957</v>
      </c>
      <c r="D125" s="19">
        <f>[2]Protokolas!D226</f>
        <v>9.8000000000000007</v>
      </c>
      <c r="E125" s="17">
        <f>[2]Protokolas!E226</f>
        <v>51</v>
      </c>
      <c r="F125" s="17">
        <f>[2]Protokolas!F226</f>
        <v>410</v>
      </c>
      <c r="G125" s="17">
        <f>[2]Protokolas!G226</f>
        <v>60</v>
      </c>
      <c r="H125" s="19">
        <f>[2]Protokolas!H226</f>
        <v>12</v>
      </c>
      <c r="I125" s="17">
        <f>[2]Protokolas!I226</f>
        <v>8</v>
      </c>
      <c r="J125" s="17">
        <f>[2]Protokolas!J226</f>
        <v>119</v>
      </c>
      <c r="K125" s="20">
        <f t="shared" si="1"/>
        <v>116</v>
      </c>
    </row>
    <row r="126" spans="1:11" x14ac:dyDescent="0.25">
      <c r="A126" s="17" t="str">
        <f>[2]Protokolas!A131</f>
        <v>visagino</v>
      </c>
      <c r="B126" s="17" t="str">
        <f>[2]Protokolas!B131</f>
        <v>Jokubaitytė Erika</v>
      </c>
      <c r="C126" s="18">
        <f>[2]Protokolas!C131</f>
        <v>39177</v>
      </c>
      <c r="D126" s="19">
        <f>[2]Protokolas!D131</f>
        <v>10.119999999999999</v>
      </c>
      <c r="E126" s="17">
        <f>[2]Protokolas!E131</f>
        <v>43</v>
      </c>
      <c r="F126" s="17">
        <f>[2]Protokolas!F131</f>
        <v>377</v>
      </c>
      <c r="G126" s="17">
        <f>[2]Protokolas!G131</f>
        <v>49</v>
      </c>
      <c r="H126" s="19">
        <f>[2]Protokolas!H131</f>
        <v>21.5</v>
      </c>
      <c r="I126" s="17">
        <f>[2]Protokolas!I131</f>
        <v>27</v>
      </c>
      <c r="J126" s="17">
        <f>[2]Protokolas!J131</f>
        <v>119</v>
      </c>
      <c r="K126" s="20">
        <f t="shared" si="1"/>
        <v>117</v>
      </c>
    </row>
    <row r="127" spans="1:11" x14ac:dyDescent="0.25">
      <c r="A127" s="17" t="str">
        <f>[2]Protokolas!A120</f>
        <v>kauno</v>
      </c>
      <c r="B127" s="17" t="str">
        <f>[2]Protokolas!B120</f>
        <v>Pupelytė Bitė</v>
      </c>
      <c r="C127" s="18">
        <f>[2]Protokolas!C120</f>
        <v>39085</v>
      </c>
      <c r="D127" s="19">
        <f>[2]Protokolas!D120</f>
        <v>10.18</v>
      </c>
      <c r="E127" s="17">
        <f>[2]Protokolas!E120</f>
        <v>43</v>
      </c>
      <c r="F127" s="17">
        <f>[2]Protokolas!F120</f>
        <v>409</v>
      </c>
      <c r="G127" s="17">
        <f>[2]Protokolas!G120</f>
        <v>59</v>
      </c>
      <c r="H127" s="19">
        <f>[2]Protokolas!H120</f>
        <v>15.55</v>
      </c>
      <c r="I127" s="17">
        <f>[2]Protokolas!I120</f>
        <v>15</v>
      </c>
      <c r="J127" s="17">
        <f>[2]Protokolas!J120</f>
        <v>117</v>
      </c>
      <c r="K127" s="20">
        <f t="shared" si="1"/>
        <v>118</v>
      </c>
    </row>
    <row r="128" spans="1:11" x14ac:dyDescent="0.25">
      <c r="A128" s="17" t="str">
        <f>[2]Protokolas!A300</f>
        <v>varėnos</v>
      </c>
      <c r="B128" s="17" t="str">
        <f>[2]Protokolas!B300</f>
        <v>Baranauskaitė Eurita</v>
      </c>
      <c r="C128" s="18">
        <f>[2]Protokolas!C300</f>
        <v>39178</v>
      </c>
      <c r="D128" s="19">
        <f>[2]Protokolas!D300</f>
        <v>10.26</v>
      </c>
      <c r="E128" s="17">
        <f>[2]Protokolas!E300</f>
        <v>41</v>
      </c>
      <c r="F128" s="17">
        <f>[2]Protokolas!F300</f>
        <v>391</v>
      </c>
      <c r="G128" s="17">
        <f>[2]Protokolas!G300</f>
        <v>53</v>
      </c>
      <c r="H128" s="19">
        <f>[2]Protokolas!H300</f>
        <v>19.39</v>
      </c>
      <c r="I128" s="17">
        <f>[2]Protokolas!I300</f>
        <v>23</v>
      </c>
      <c r="J128" s="17">
        <f>[2]Protokolas!J300</f>
        <v>117</v>
      </c>
      <c r="K128" s="20">
        <f t="shared" si="1"/>
        <v>119</v>
      </c>
    </row>
    <row r="129" spans="1:11" x14ac:dyDescent="0.25">
      <c r="A129" s="17" t="str">
        <f>[2]Protokolas!A252</f>
        <v>šiaulių m.</v>
      </c>
      <c r="B129" s="17" t="str">
        <f>[2]Protokolas!B252</f>
        <v>Murzaitė Patricija</v>
      </c>
      <c r="C129" s="18">
        <f>[2]Protokolas!C252</f>
        <v>39603</v>
      </c>
      <c r="D129" s="19">
        <f>[2]Protokolas!D252</f>
        <v>10.3</v>
      </c>
      <c r="E129" s="17">
        <f>[2]Protokolas!E252</f>
        <v>39</v>
      </c>
      <c r="F129" s="17">
        <f>[2]Protokolas!F252</f>
        <v>402</v>
      </c>
      <c r="G129" s="17">
        <f>[2]Protokolas!G252</f>
        <v>57</v>
      </c>
      <c r="H129" s="19">
        <f>[2]Protokolas!H252</f>
        <v>18.12</v>
      </c>
      <c r="I129" s="17">
        <f>[2]Protokolas!I252</f>
        <v>20</v>
      </c>
      <c r="J129" s="17">
        <f>[2]Protokolas!J252</f>
        <v>116</v>
      </c>
      <c r="K129" s="20">
        <f t="shared" si="1"/>
        <v>120</v>
      </c>
    </row>
    <row r="130" spans="1:11" x14ac:dyDescent="0.25">
      <c r="A130" s="17" t="str">
        <f>[2]Protokolas!A24</f>
        <v>molėtai</v>
      </c>
      <c r="B130" s="17" t="str">
        <f>[2]Protokolas!B24</f>
        <v>Blažytė Agneta</v>
      </c>
      <c r="C130" s="18">
        <f>[2]Protokolas!C24</f>
        <v>39191</v>
      </c>
      <c r="D130" s="19">
        <f>[2]Protokolas!D24</f>
        <v>10.31</v>
      </c>
      <c r="E130" s="17">
        <f>[2]Protokolas!E24</f>
        <v>39</v>
      </c>
      <c r="F130" s="17">
        <f>[2]Protokolas!F24</f>
        <v>394</v>
      </c>
      <c r="G130" s="17">
        <f>[2]Protokolas!G24</f>
        <v>54</v>
      </c>
      <c r="H130" s="19">
        <f>[2]Protokolas!H24</f>
        <v>19</v>
      </c>
      <c r="I130" s="17">
        <f>[2]Protokolas!I24</f>
        <v>23</v>
      </c>
      <c r="J130" s="17">
        <f>[2]Protokolas!J24</f>
        <v>116</v>
      </c>
      <c r="K130" s="20">
        <f t="shared" si="1"/>
        <v>121</v>
      </c>
    </row>
    <row r="131" spans="1:11" x14ac:dyDescent="0.25">
      <c r="A131" s="17" t="str">
        <f>[2]Protokolas!A68</f>
        <v>nemenčinė</v>
      </c>
      <c r="B131" s="17" t="str">
        <f>[2]Protokolas!B68</f>
        <v>Truselevič Karina</v>
      </c>
      <c r="C131" s="18">
        <f>[2]Protokolas!C68</f>
        <v>39092</v>
      </c>
      <c r="D131" s="19">
        <f>[2]Protokolas!D68</f>
        <v>10.25</v>
      </c>
      <c r="E131" s="17">
        <f>[2]Protokolas!E68</f>
        <v>41</v>
      </c>
      <c r="F131" s="17">
        <f>[2]Protokolas!F68</f>
        <v>390</v>
      </c>
      <c r="G131" s="17">
        <f>[2]Protokolas!G68</f>
        <v>53</v>
      </c>
      <c r="H131" s="19">
        <f>[2]Protokolas!H68</f>
        <v>18.329999999999998</v>
      </c>
      <c r="I131" s="17">
        <f>[2]Protokolas!I68</f>
        <v>20</v>
      </c>
      <c r="J131" s="17">
        <f>[2]Protokolas!J68</f>
        <v>114</v>
      </c>
      <c r="K131" s="20">
        <f t="shared" si="1"/>
        <v>122</v>
      </c>
    </row>
    <row r="132" spans="1:11" x14ac:dyDescent="0.25">
      <c r="A132" s="17" t="str">
        <f>[2]Protokolas!A284</f>
        <v xml:space="preserve">utenos </v>
      </c>
      <c r="B132" s="17" t="str">
        <f>[2]Protokolas!B284</f>
        <v xml:space="preserve">Dirmaitė Austėja </v>
      </c>
      <c r="C132" s="18">
        <f>[2]Protokolas!C284</f>
        <v>39470</v>
      </c>
      <c r="D132" s="19">
        <f>[2]Protokolas!D284</f>
        <v>10.3</v>
      </c>
      <c r="E132" s="17">
        <f>[2]Protokolas!E284</f>
        <v>39</v>
      </c>
      <c r="F132" s="17">
        <f>[2]Protokolas!F284</f>
        <v>385</v>
      </c>
      <c r="G132" s="17">
        <f>[2]Protokolas!G284</f>
        <v>51</v>
      </c>
      <c r="H132" s="19">
        <f>[2]Protokolas!H284</f>
        <v>20.07</v>
      </c>
      <c r="I132" s="17">
        <f>[2]Protokolas!I284</f>
        <v>24</v>
      </c>
      <c r="J132" s="17">
        <f>[2]Protokolas!J284</f>
        <v>114</v>
      </c>
      <c r="K132" s="20">
        <f t="shared" si="1"/>
        <v>123</v>
      </c>
    </row>
    <row r="133" spans="1:11" x14ac:dyDescent="0.25">
      <c r="A133" s="17" t="str">
        <f>[2]Protokolas!A21</f>
        <v>molėtai</v>
      </c>
      <c r="B133" s="17" t="str">
        <f>[2]Protokolas!B21</f>
        <v>Valodkaitė Deimantė</v>
      </c>
      <c r="C133" s="18">
        <f>[2]Protokolas!C21</f>
        <v>39809</v>
      </c>
      <c r="D133" s="19">
        <f>[2]Protokolas!D21</f>
        <v>10.14</v>
      </c>
      <c r="E133" s="17">
        <f>[2]Protokolas!E21</f>
        <v>43</v>
      </c>
      <c r="F133" s="17">
        <f>[2]Protokolas!F21</f>
        <v>408</v>
      </c>
      <c r="G133" s="17">
        <f>[2]Protokolas!G21</f>
        <v>59</v>
      </c>
      <c r="H133" s="19">
        <f>[2]Protokolas!H21</f>
        <v>13.31</v>
      </c>
      <c r="I133" s="17">
        <f>[2]Protokolas!I21</f>
        <v>11</v>
      </c>
      <c r="J133" s="17">
        <f>[2]Protokolas!J21</f>
        <v>113</v>
      </c>
      <c r="K133" s="20">
        <f t="shared" si="1"/>
        <v>124</v>
      </c>
    </row>
    <row r="134" spans="1:11" x14ac:dyDescent="0.25">
      <c r="A134" s="17" t="str">
        <f>[2]Protokolas!A83</f>
        <v>alytus</v>
      </c>
      <c r="B134" s="17" t="str">
        <f>[2]Protokolas!B83</f>
        <v>Leonavičiūtė Aistė</v>
      </c>
      <c r="C134" s="18">
        <f>[2]Protokolas!C83</f>
        <v>39132</v>
      </c>
      <c r="D134" s="19">
        <f>[2]Protokolas!D83</f>
        <v>9.7899999999999991</v>
      </c>
      <c r="E134" s="17">
        <f>[2]Protokolas!E83</f>
        <v>54</v>
      </c>
      <c r="F134" s="17">
        <f>[2]Protokolas!F83</f>
        <v>350</v>
      </c>
      <c r="G134" s="17">
        <f>[2]Protokolas!G83</f>
        <v>40</v>
      </c>
      <c r="H134" s="19">
        <f>[2]Protokolas!H83</f>
        <v>16.8</v>
      </c>
      <c r="I134" s="17">
        <f>[2]Protokolas!I83</f>
        <v>18</v>
      </c>
      <c r="J134" s="17">
        <f>[2]Protokolas!J83</f>
        <v>112</v>
      </c>
      <c r="K134" s="20">
        <f t="shared" si="1"/>
        <v>125</v>
      </c>
    </row>
    <row r="135" spans="1:11" x14ac:dyDescent="0.25">
      <c r="A135" s="17" t="str">
        <f>[2]Protokolas!A356</f>
        <v>jonavos</v>
      </c>
      <c r="B135" s="17" t="str">
        <f>[2]Protokolas!B356</f>
        <v>Datkevičiūtė Kamilė</v>
      </c>
      <c r="C135" s="18">
        <f>[2]Protokolas!C356</f>
        <v>39083</v>
      </c>
      <c r="D135" s="19">
        <f>[2]Protokolas!D356</f>
        <v>10.27</v>
      </c>
      <c r="E135" s="17">
        <f>[2]Protokolas!E356</f>
        <v>41</v>
      </c>
      <c r="F135" s="17">
        <f>[2]Protokolas!F356</f>
        <v>401</v>
      </c>
      <c r="G135" s="17">
        <f>[2]Protokolas!G356</f>
        <v>57</v>
      </c>
      <c r="H135" s="19">
        <f>[2]Protokolas!H356</f>
        <v>13.58</v>
      </c>
      <c r="I135" s="17">
        <f>[2]Protokolas!I356</f>
        <v>11</v>
      </c>
      <c r="J135" s="17">
        <f>[2]Protokolas!J356</f>
        <v>109</v>
      </c>
      <c r="K135" s="20">
        <f t="shared" si="1"/>
        <v>126</v>
      </c>
    </row>
    <row r="136" spans="1:11" x14ac:dyDescent="0.25">
      <c r="A136" s="17" t="str">
        <f>[2]Protokolas!A192</f>
        <v>kėdainiai</v>
      </c>
      <c r="B136" s="17" t="str">
        <f>[2]Protokolas!B192</f>
        <v>Martinionytė Lėja</v>
      </c>
      <c r="C136" s="18">
        <f>[2]Protokolas!C192</f>
        <v>39216</v>
      </c>
      <c r="D136" s="19">
        <f>[2]Protokolas!D192</f>
        <v>10.71</v>
      </c>
      <c r="E136" s="17">
        <f>[2]Protokolas!E192</f>
        <v>30</v>
      </c>
      <c r="F136" s="17">
        <f>[2]Protokolas!F192</f>
        <v>374</v>
      </c>
      <c r="G136" s="17">
        <f>[2]Protokolas!G192</f>
        <v>48</v>
      </c>
      <c r="H136" s="19">
        <f>[2]Protokolas!H192</f>
        <v>23.55</v>
      </c>
      <c r="I136" s="17">
        <f>[2]Protokolas!I192</f>
        <v>30</v>
      </c>
      <c r="J136" s="17">
        <f>[2]Protokolas!J192</f>
        <v>108</v>
      </c>
      <c r="K136" s="20">
        <f t="shared" si="1"/>
        <v>127</v>
      </c>
    </row>
    <row r="137" spans="1:11" x14ac:dyDescent="0.25">
      <c r="A137" s="17" t="str">
        <f>[2]Protokolas!A264</f>
        <v>raseinių</v>
      </c>
      <c r="B137" s="17" t="str">
        <f>[2]Protokolas!B264</f>
        <v>Bartkutė Rugilė</v>
      </c>
      <c r="C137" s="18">
        <f>[2]Protokolas!C264</f>
        <v>40007</v>
      </c>
      <c r="D137" s="19">
        <f>[2]Protokolas!D264</f>
        <v>9.93</v>
      </c>
      <c r="E137" s="17">
        <f>[2]Protokolas!E264</f>
        <v>49</v>
      </c>
      <c r="F137" s="17">
        <f>[2]Protokolas!F264</f>
        <v>380</v>
      </c>
      <c r="G137" s="17">
        <f>[2]Protokolas!G264</f>
        <v>50</v>
      </c>
      <c r="H137" s="19">
        <f>[2]Protokolas!H264</f>
        <v>11.62</v>
      </c>
      <c r="I137" s="17">
        <f>[2]Protokolas!I264</f>
        <v>8</v>
      </c>
      <c r="J137" s="17">
        <f>[2]Protokolas!J264</f>
        <v>107</v>
      </c>
      <c r="K137" s="20">
        <f t="shared" si="1"/>
        <v>128</v>
      </c>
    </row>
    <row r="138" spans="1:11" x14ac:dyDescent="0.25">
      <c r="A138" s="17" t="str">
        <f>[2]Protokolas!A69</f>
        <v>nemenčinė</v>
      </c>
      <c r="B138" s="17" t="str">
        <f>[2]Protokolas!B69</f>
        <v>Matijošiūtė Neli</v>
      </c>
      <c r="C138" s="18">
        <f>[2]Protokolas!C69</f>
        <v>39469</v>
      </c>
      <c r="D138" s="19">
        <f>[2]Protokolas!D69</f>
        <v>9.93</v>
      </c>
      <c r="E138" s="17">
        <f>[2]Protokolas!E69</f>
        <v>49</v>
      </c>
      <c r="F138" s="17">
        <f>[2]Protokolas!F69</f>
        <v>371</v>
      </c>
      <c r="G138" s="17">
        <f>[2]Protokolas!G69</f>
        <v>47</v>
      </c>
      <c r="H138" s="19">
        <f>[2]Protokolas!H69</f>
        <v>13.27</v>
      </c>
      <c r="I138" s="17">
        <f>[2]Protokolas!I69</f>
        <v>11</v>
      </c>
      <c r="J138" s="17">
        <f>[2]Protokolas!J69</f>
        <v>107</v>
      </c>
      <c r="K138" s="20">
        <f t="shared" si="1"/>
        <v>129</v>
      </c>
    </row>
    <row r="139" spans="1:11" x14ac:dyDescent="0.25">
      <c r="A139" s="17" t="str">
        <f>[2]Protokolas!A262</f>
        <v>raseinių</v>
      </c>
      <c r="B139" s="17" t="str">
        <f>[2]Protokolas!B262</f>
        <v>Žemaitytė Dovilė</v>
      </c>
      <c r="C139" s="18">
        <f>[2]Protokolas!C262</f>
        <v>40031</v>
      </c>
      <c r="D139" s="19">
        <f>[2]Protokolas!D262</f>
        <v>10.16</v>
      </c>
      <c r="E139" s="17">
        <f>[2]Protokolas!E262</f>
        <v>43</v>
      </c>
      <c r="F139" s="17">
        <f>[2]Protokolas!F262</f>
        <v>350</v>
      </c>
      <c r="G139" s="17">
        <f>[2]Protokolas!G262</f>
        <v>40</v>
      </c>
      <c r="H139" s="19">
        <f>[2]Protokolas!H262</f>
        <v>20.329999999999998</v>
      </c>
      <c r="I139" s="17">
        <f>[2]Protokolas!I262</f>
        <v>24</v>
      </c>
      <c r="J139" s="17">
        <f>[2]Protokolas!J262</f>
        <v>107</v>
      </c>
      <c r="K139" s="20">
        <f t="shared" si="1"/>
        <v>130</v>
      </c>
    </row>
    <row r="140" spans="1:11" x14ac:dyDescent="0.25">
      <c r="A140" s="17" t="str">
        <f>[2]Protokolas!A319</f>
        <v>kupiškio</v>
      </c>
      <c r="B140" s="17" t="str">
        <f>[2]Protokolas!B319</f>
        <v>Baronaitė Eirida</v>
      </c>
      <c r="C140" s="18">
        <f>[2]Protokolas!C319</f>
        <v>39083</v>
      </c>
      <c r="D140" s="19">
        <f>[2]Protokolas!D319</f>
        <v>10.44</v>
      </c>
      <c r="E140" s="17">
        <f>[2]Protokolas!E319</f>
        <v>36</v>
      </c>
      <c r="F140" s="17">
        <f>[2]Protokolas!F319</f>
        <v>371</v>
      </c>
      <c r="G140" s="17">
        <f>[2]Protokolas!G319</f>
        <v>47</v>
      </c>
      <c r="H140" s="19">
        <f>[2]Protokolas!H319</f>
        <v>19.3</v>
      </c>
      <c r="I140" s="17">
        <f>[2]Protokolas!I319</f>
        <v>23</v>
      </c>
      <c r="J140" s="17">
        <f>[2]Protokolas!J319</f>
        <v>106</v>
      </c>
      <c r="K140" s="20">
        <f t="shared" ref="K140:K151" si="2">SUM(K139+1)</f>
        <v>131</v>
      </c>
    </row>
    <row r="141" spans="1:11" x14ac:dyDescent="0.25">
      <c r="A141" s="17" t="str">
        <f>[2]Protokolas!A70</f>
        <v>nemenčinė</v>
      </c>
      <c r="B141" s="17" t="str">
        <f>[2]Protokolas!B70</f>
        <v>Valackaitė Skaistė</v>
      </c>
      <c r="C141" s="18">
        <f>[2]Protokolas!C70</f>
        <v>39210</v>
      </c>
      <c r="D141" s="19">
        <f>[2]Protokolas!D70</f>
        <v>10.17</v>
      </c>
      <c r="E141" s="17">
        <f>[2]Protokolas!E70</f>
        <v>43</v>
      </c>
      <c r="F141" s="17">
        <f>[2]Protokolas!F70</f>
        <v>367</v>
      </c>
      <c r="G141" s="17">
        <f>[2]Protokolas!G70</f>
        <v>45</v>
      </c>
      <c r="H141" s="19">
        <f>[2]Protokolas!H70</f>
        <v>17.2</v>
      </c>
      <c r="I141" s="17">
        <f>[2]Protokolas!I70</f>
        <v>18</v>
      </c>
      <c r="J141" s="17">
        <f>[2]Protokolas!J70</f>
        <v>106</v>
      </c>
      <c r="K141" s="20">
        <f t="shared" si="2"/>
        <v>132</v>
      </c>
    </row>
    <row r="142" spans="1:11" x14ac:dyDescent="0.25">
      <c r="A142" s="17" t="str">
        <f>[2]Protokolas!A318</f>
        <v>kupiškio</v>
      </c>
      <c r="B142" s="17" t="str">
        <f>[2]Protokolas!B318</f>
        <v xml:space="preserve">Šiškovaitė Deimantė </v>
      </c>
      <c r="C142" s="18">
        <f>[2]Protokolas!C318</f>
        <v>39083</v>
      </c>
      <c r="D142" s="19">
        <f>[2]Protokolas!D318</f>
        <v>10.25</v>
      </c>
      <c r="E142" s="17">
        <f>[2]Protokolas!E318</f>
        <v>41</v>
      </c>
      <c r="F142" s="17">
        <f>[2]Protokolas!F318</f>
        <v>380</v>
      </c>
      <c r="G142" s="17">
        <f>[2]Protokolas!G318</f>
        <v>50</v>
      </c>
      <c r="H142" s="19">
        <f>[2]Protokolas!H318</f>
        <v>14.97</v>
      </c>
      <c r="I142" s="17">
        <f>[2]Protokolas!I318</f>
        <v>14</v>
      </c>
      <c r="J142" s="17">
        <f>[2]Protokolas!J318</f>
        <v>105</v>
      </c>
      <c r="K142" s="20">
        <f t="shared" si="2"/>
        <v>133</v>
      </c>
    </row>
    <row r="143" spans="1:11" x14ac:dyDescent="0.25">
      <c r="A143" s="17" t="str">
        <f>[2]Protokolas!A275</f>
        <v>šilalė</v>
      </c>
      <c r="B143" s="17" t="str">
        <f>[2]Protokolas!B275</f>
        <v>Pivoriūtė Guoda</v>
      </c>
      <c r="C143" s="18">
        <f>[2]Protokolas!C275</f>
        <v>39083</v>
      </c>
      <c r="D143" s="19">
        <f>[2]Protokolas!D275</f>
        <v>10.49</v>
      </c>
      <c r="E143" s="17">
        <f>[2]Protokolas!E275</f>
        <v>36</v>
      </c>
      <c r="F143" s="17">
        <f>[2]Protokolas!F275</f>
        <v>394</v>
      </c>
      <c r="G143" s="17">
        <f>[2]Protokolas!G275</f>
        <v>54</v>
      </c>
      <c r="H143" s="19">
        <f>[2]Protokolas!H275</f>
        <v>13.67</v>
      </c>
      <c r="I143" s="17">
        <f>[2]Protokolas!I275</f>
        <v>12</v>
      </c>
      <c r="J143" s="17">
        <f>[2]Protokolas!J275</f>
        <v>102</v>
      </c>
      <c r="K143" s="20">
        <f t="shared" si="2"/>
        <v>134</v>
      </c>
    </row>
    <row r="144" spans="1:11" x14ac:dyDescent="0.25">
      <c r="A144" s="17" t="str">
        <f>[2]Protokolas!A129</f>
        <v>visagino</v>
      </c>
      <c r="B144" s="17" t="str">
        <f>[2]Protokolas!B129</f>
        <v>Sodėnaitė Kamilė</v>
      </c>
      <c r="C144" s="18">
        <f>[2]Protokolas!C129</f>
        <v>39549</v>
      </c>
      <c r="D144" s="19">
        <f>[2]Protokolas!D129</f>
        <v>10.42</v>
      </c>
      <c r="E144" s="17">
        <f>[2]Protokolas!E129</f>
        <v>36</v>
      </c>
      <c r="F144" s="17">
        <f>[2]Protokolas!F129</f>
        <v>365</v>
      </c>
      <c r="G144" s="17">
        <f>[2]Protokolas!G129</f>
        <v>45</v>
      </c>
      <c r="H144" s="19">
        <f>[2]Protokolas!H129</f>
        <v>18.440000000000001</v>
      </c>
      <c r="I144" s="17">
        <f>[2]Protokolas!I129</f>
        <v>21</v>
      </c>
      <c r="J144" s="17">
        <f>[2]Protokolas!J129</f>
        <v>102</v>
      </c>
      <c r="K144" s="20">
        <f t="shared" si="2"/>
        <v>135</v>
      </c>
    </row>
    <row r="145" spans="1:11" x14ac:dyDescent="0.25">
      <c r="A145" s="17" t="str">
        <f>[2]Protokolas!A311</f>
        <v>pakruojis</v>
      </c>
      <c r="B145" s="17" t="str">
        <f>[2]Protokolas!B311</f>
        <v>Mitkaitė Gustė</v>
      </c>
      <c r="C145" s="18">
        <f>[2]Protokolas!C311</f>
        <v>39083</v>
      </c>
      <c r="D145" s="19">
        <f>[2]Protokolas!D311</f>
        <v>10.3</v>
      </c>
      <c r="E145" s="17">
        <f>[2]Protokolas!E311</f>
        <v>39</v>
      </c>
      <c r="F145" s="17">
        <f>[2]Protokolas!F311</f>
        <v>355</v>
      </c>
      <c r="G145" s="17">
        <f>[2]Protokolas!G311</f>
        <v>41</v>
      </c>
      <c r="H145" s="19">
        <f>[2]Protokolas!H311</f>
        <v>18.93</v>
      </c>
      <c r="I145" s="17">
        <f>[2]Protokolas!I311</f>
        <v>22</v>
      </c>
      <c r="J145" s="17">
        <f>[2]Protokolas!J311</f>
        <v>102</v>
      </c>
      <c r="K145" s="20">
        <f t="shared" si="2"/>
        <v>136</v>
      </c>
    </row>
    <row r="146" spans="1:11" x14ac:dyDescent="0.25">
      <c r="A146" s="17" t="str">
        <f>[2]Protokolas!A309</f>
        <v>pakruojis</v>
      </c>
      <c r="B146" s="17" t="str">
        <f>[2]Protokolas!B309</f>
        <v>Balčiūnaitė Agnė</v>
      </c>
      <c r="C146" s="18">
        <f>[2]Protokolas!C309</f>
        <v>39083</v>
      </c>
      <c r="D146" s="19">
        <f>[2]Protokolas!D309</f>
        <v>10.51</v>
      </c>
      <c r="E146" s="17">
        <f>[2]Protokolas!E309</f>
        <v>34</v>
      </c>
      <c r="F146" s="17">
        <f>[2]Protokolas!F309</f>
        <v>353</v>
      </c>
      <c r="G146" s="17">
        <f>[2]Protokolas!G309</f>
        <v>41</v>
      </c>
      <c r="H146" s="19">
        <f>[2]Protokolas!H309</f>
        <v>20.46</v>
      </c>
      <c r="I146" s="17">
        <f>[2]Protokolas!I309</f>
        <v>25</v>
      </c>
      <c r="J146" s="17">
        <f>[2]Protokolas!J309</f>
        <v>100</v>
      </c>
      <c r="K146" s="20">
        <f t="shared" si="2"/>
        <v>137</v>
      </c>
    </row>
    <row r="147" spans="1:11" x14ac:dyDescent="0.25">
      <c r="A147" s="17" t="str">
        <f>[2]Protokolas!A273</f>
        <v>šilalė</v>
      </c>
      <c r="B147" s="17" t="str">
        <f>[2]Protokolas!B273</f>
        <v>Vėlavičiūtė Perla</v>
      </c>
      <c r="C147" s="18">
        <f>[2]Protokolas!C273</f>
        <v>39083</v>
      </c>
      <c r="D147" s="19">
        <f>[2]Protokolas!D273</f>
        <v>10.28</v>
      </c>
      <c r="E147" s="17">
        <f>[2]Protokolas!E273</f>
        <v>41</v>
      </c>
      <c r="F147" s="17">
        <f>[2]Protokolas!F273</f>
        <v>377</v>
      </c>
      <c r="G147" s="17">
        <f>[2]Protokolas!G273</f>
        <v>49</v>
      </c>
      <c r="H147" s="19">
        <f>[2]Protokolas!H273</f>
        <v>12.23</v>
      </c>
      <c r="I147" s="17">
        <f>[2]Protokolas!I273</f>
        <v>9</v>
      </c>
      <c r="J147" s="17">
        <f>[2]Protokolas!J273</f>
        <v>99</v>
      </c>
      <c r="K147" s="20">
        <f t="shared" si="2"/>
        <v>138</v>
      </c>
    </row>
    <row r="148" spans="1:11" x14ac:dyDescent="0.25">
      <c r="A148" s="17" t="str">
        <f>[2]Protokolas!A345</f>
        <v>tauragės</v>
      </c>
      <c r="B148" s="17" t="str">
        <f>[2]Protokolas!B345</f>
        <v>Kiršininkaitė Guoda</v>
      </c>
      <c r="C148" s="18">
        <f>[2]Protokolas!C345</f>
        <v>39083</v>
      </c>
      <c r="D148" s="19">
        <f>[2]Protokolas!D345</f>
        <v>10.210000000000001</v>
      </c>
      <c r="E148" s="17">
        <f>[2]Protokolas!E345</f>
        <v>41</v>
      </c>
      <c r="F148" s="17">
        <f>[2]Protokolas!F345</f>
        <v>344</v>
      </c>
      <c r="G148" s="17">
        <f>[2]Protokolas!G345</f>
        <v>38</v>
      </c>
      <c r="H148" s="19">
        <f>[2]Protokolas!H345</f>
        <v>17.940000000000001</v>
      </c>
      <c r="I148" s="17">
        <f>[2]Protokolas!I345</f>
        <v>20</v>
      </c>
      <c r="J148" s="17">
        <f>[2]Protokolas!J345</f>
        <v>99</v>
      </c>
      <c r="K148" s="20">
        <f t="shared" si="2"/>
        <v>139</v>
      </c>
    </row>
    <row r="149" spans="1:11" x14ac:dyDescent="0.25">
      <c r="A149" s="17" t="str">
        <f>[2]Protokolas!A130</f>
        <v>visagino</v>
      </c>
      <c r="B149" s="17" t="str">
        <f>[2]Protokolas!B130</f>
        <v>Bogdaškaitė Emilė</v>
      </c>
      <c r="C149" s="18">
        <f>[2]Protokolas!C130</f>
        <v>39581</v>
      </c>
      <c r="D149" s="19">
        <f>[2]Protokolas!D130</f>
        <v>10.46</v>
      </c>
      <c r="E149" s="17">
        <f>[2]Protokolas!E130</f>
        <v>36</v>
      </c>
      <c r="F149" s="17">
        <f>[2]Protokolas!F130</f>
        <v>343</v>
      </c>
      <c r="G149" s="17">
        <f>[2]Protokolas!G130</f>
        <v>37</v>
      </c>
      <c r="H149" s="19">
        <f>[2]Protokolas!H130</f>
        <v>21.36</v>
      </c>
      <c r="I149" s="17">
        <f>[2]Protokolas!I130</f>
        <v>26</v>
      </c>
      <c r="J149" s="17">
        <f>[2]Protokolas!J130</f>
        <v>99</v>
      </c>
      <c r="K149" s="20">
        <f t="shared" si="2"/>
        <v>140</v>
      </c>
    </row>
    <row r="150" spans="1:11" x14ac:dyDescent="0.25">
      <c r="A150" s="17" t="str">
        <f>[2]Protokolas!A144</f>
        <v>druskininkai</v>
      </c>
      <c r="B150" s="17" t="str">
        <f>[2]Protokolas!B144</f>
        <v>Konstantinavičiūtė Ugnė</v>
      </c>
      <c r="C150" s="18">
        <f>[2]Protokolas!C144</f>
        <v>39083</v>
      </c>
      <c r="D150" s="19">
        <f>[2]Protokolas!D144</f>
        <v>10.24</v>
      </c>
      <c r="E150" s="17">
        <f>[2]Protokolas!E144</f>
        <v>41</v>
      </c>
      <c r="F150" s="17">
        <f>[2]Protokolas!F144</f>
        <v>353</v>
      </c>
      <c r="G150" s="17">
        <f>[2]Protokolas!G144</f>
        <v>41</v>
      </c>
      <c r="H150" s="19">
        <f>[2]Protokolas!H144</f>
        <v>13.62</v>
      </c>
      <c r="I150" s="17">
        <f>[2]Protokolas!I144</f>
        <v>11</v>
      </c>
      <c r="J150" s="17">
        <f>[2]Protokolas!J144</f>
        <v>93</v>
      </c>
      <c r="K150" s="20">
        <f t="shared" si="2"/>
        <v>141</v>
      </c>
    </row>
    <row r="151" spans="1:11" x14ac:dyDescent="0.25">
      <c r="A151" s="17" t="str">
        <f>[2]Protokolas!A276</f>
        <v>šilalė</v>
      </c>
      <c r="B151" s="17" t="str">
        <f>[2]Protokolas!B276</f>
        <v>Petkutė Aneta</v>
      </c>
      <c r="C151" s="18">
        <f>[2]Protokolas!C276</f>
        <v>39448</v>
      </c>
      <c r="D151" s="19">
        <f>[2]Protokolas!D276</f>
        <v>10.25</v>
      </c>
      <c r="E151" s="17">
        <f>[2]Protokolas!E276</f>
        <v>41</v>
      </c>
      <c r="F151" s="17">
        <f>[2]Protokolas!F276</f>
        <v>342</v>
      </c>
      <c r="G151" s="17">
        <f>[2]Protokolas!G276</f>
        <v>37</v>
      </c>
      <c r="H151" s="19">
        <f>[2]Protokolas!H276</f>
        <v>9.84</v>
      </c>
      <c r="I151" s="17">
        <f>[2]Protokolas!I276</f>
        <v>4</v>
      </c>
      <c r="J151" s="17">
        <f>[2]Protokolas!J276</f>
        <v>82</v>
      </c>
      <c r="K151" s="20">
        <f t="shared" si="2"/>
        <v>142</v>
      </c>
    </row>
    <row r="152" spans="1:11" x14ac:dyDescent="0.25">
      <c r="A152" s="11"/>
      <c r="B152" s="1"/>
      <c r="C152" s="22"/>
      <c r="D152" s="23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49" t="s">
        <v>11</v>
      </c>
      <c r="C153" s="49"/>
      <c r="D153" s="49"/>
      <c r="E153" s="49"/>
      <c r="F153" s="24"/>
      <c r="G153" s="24"/>
      <c r="H153" s="24"/>
      <c r="I153" s="49" t="str">
        <f>[2]Protokolas!G369</f>
        <v>J.Kirilovienė</v>
      </c>
      <c r="J153" s="49"/>
      <c r="K153" s="11"/>
    </row>
    <row r="154" spans="1:11" x14ac:dyDescent="0.25">
      <c r="A154" s="11"/>
      <c r="B154" s="24"/>
      <c r="C154" s="24"/>
      <c r="D154" s="24"/>
      <c r="E154" s="24"/>
      <c r="F154" s="24"/>
      <c r="G154" s="24"/>
      <c r="H154" s="24"/>
      <c r="I154" s="24"/>
      <c r="J154" s="24"/>
      <c r="K154" s="11"/>
    </row>
    <row r="155" spans="1:11" x14ac:dyDescent="0.25">
      <c r="A155" s="11"/>
      <c r="B155" s="24"/>
      <c r="C155" s="24"/>
      <c r="D155" s="24"/>
      <c r="E155" s="24"/>
      <c r="F155" s="24"/>
      <c r="G155" s="24"/>
      <c r="H155" s="24"/>
      <c r="I155" s="24"/>
      <c r="J155" s="24"/>
      <c r="K155" s="11"/>
    </row>
    <row r="156" spans="1:11" x14ac:dyDescent="0.25">
      <c r="A156" s="22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1" x14ac:dyDescent="0.25">
      <c r="A157" s="22"/>
      <c r="B157" s="49" t="s">
        <v>12</v>
      </c>
      <c r="C157" s="49"/>
      <c r="D157" s="49"/>
      <c r="E157" s="49"/>
      <c r="F157" s="24"/>
      <c r="G157" s="24"/>
      <c r="H157" s="24"/>
      <c r="I157" s="49" t="str">
        <f>[2]Protokolas!G372</f>
        <v>I.Maigienė</v>
      </c>
      <c r="J157" s="49"/>
    </row>
    <row r="158" spans="1:11" x14ac:dyDescent="0.25">
      <c r="A158" s="22"/>
    </row>
    <row r="159" spans="1:11" x14ac:dyDescent="0.25">
      <c r="A159" s="22"/>
    </row>
    <row r="160" spans="1:11" hidden="1" x14ac:dyDescent="0.25">
      <c r="A160" s="22"/>
    </row>
    <row r="161" spans="1:1" hidden="1" x14ac:dyDescent="0.25">
      <c r="A161" s="22"/>
    </row>
    <row r="162" spans="1:1" hidden="1" x14ac:dyDescent="0.25">
      <c r="A162" s="22"/>
    </row>
    <row r="163" spans="1:1" x14ac:dyDescent="0.25"/>
    <row r="164" spans="1:1" x14ac:dyDescent="0.25"/>
    <row r="165" spans="1:1" x14ac:dyDescent="0.25"/>
    <row r="166" spans="1:1" x14ac:dyDescent="0.25"/>
    <row r="167" spans="1:1" x14ac:dyDescent="0.25"/>
    <row r="168" spans="1:1" x14ac:dyDescent="0.25"/>
    <row r="169" spans="1:1" x14ac:dyDescent="0.25"/>
    <row r="170" spans="1:1" x14ac:dyDescent="0.25"/>
    <row r="171" spans="1:1" x14ac:dyDescent="0.25"/>
    <row r="172" spans="1:1" x14ac:dyDescent="0.25"/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</sheetData>
  <mergeCells count="16">
    <mergeCell ref="K8:K9"/>
    <mergeCell ref="B153:E153"/>
    <mergeCell ref="I153:J153"/>
    <mergeCell ref="B157:E157"/>
    <mergeCell ref="I157:J157"/>
    <mergeCell ref="B1:I1"/>
    <mergeCell ref="B3:F3"/>
    <mergeCell ref="I3:J3"/>
    <mergeCell ref="B5:I5"/>
    <mergeCell ref="A8:A9"/>
    <mergeCell ref="B8:B9"/>
    <mergeCell ref="C8:C9"/>
    <mergeCell ref="D8:E8"/>
    <mergeCell ref="F8:G8"/>
    <mergeCell ref="H8:I8"/>
    <mergeCell ref="J8:J9"/>
  </mergeCells>
  <dataValidations count="1">
    <dataValidation allowBlank="1" showInputMessage="1" showErrorMessage="1" prompt="Sutrumpintas komandos pavadinimas" sqref="A10:J151 IW10:JF151 SS10:TB151 ACO10:ACX151 AMK10:AMT151 AWG10:AWP151 BGC10:BGL151 BPY10:BQH151 BZU10:CAD151 CJQ10:CJZ151 CTM10:CTV151 DDI10:DDR151 DNE10:DNN151 DXA10:DXJ151 EGW10:EHF151 EQS10:ERB151 FAO10:FAX151 FKK10:FKT151 FUG10:FUP151 GEC10:GEL151 GNY10:GOH151 GXU10:GYD151 HHQ10:HHZ151 HRM10:HRV151 IBI10:IBR151 ILE10:ILN151 IVA10:IVJ151 JEW10:JFF151 JOS10:JPB151 JYO10:JYX151 KIK10:KIT151 KSG10:KSP151 LCC10:LCL151 LLY10:LMH151 LVU10:LWD151 MFQ10:MFZ151 MPM10:MPV151 MZI10:MZR151 NJE10:NJN151 NTA10:NTJ151 OCW10:ODF151 OMS10:ONB151 OWO10:OWX151 PGK10:PGT151 PQG10:PQP151 QAC10:QAL151 QJY10:QKH151 QTU10:QUD151 RDQ10:RDZ151 RNM10:RNV151 RXI10:RXR151 SHE10:SHN151 SRA10:SRJ151 TAW10:TBF151 TKS10:TLB151 TUO10:TUX151 UEK10:UET151 UOG10:UOP151 UYC10:UYL151 VHY10:VIH151 VRU10:VSD151 WBQ10:WBZ151 WLM10:WLV151 WVI10:WVR151 A65546:J65687 IW65546:JF65687 SS65546:TB65687 ACO65546:ACX65687 AMK65546:AMT65687 AWG65546:AWP65687 BGC65546:BGL65687 BPY65546:BQH65687 BZU65546:CAD65687 CJQ65546:CJZ65687 CTM65546:CTV65687 DDI65546:DDR65687 DNE65546:DNN65687 DXA65546:DXJ65687 EGW65546:EHF65687 EQS65546:ERB65687 FAO65546:FAX65687 FKK65546:FKT65687 FUG65546:FUP65687 GEC65546:GEL65687 GNY65546:GOH65687 GXU65546:GYD65687 HHQ65546:HHZ65687 HRM65546:HRV65687 IBI65546:IBR65687 ILE65546:ILN65687 IVA65546:IVJ65687 JEW65546:JFF65687 JOS65546:JPB65687 JYO65546:JYX65687 KIK65546:KIT65687 KSG65546:KSP65687 LCC65546:LCL65687 LLY65546:LMH65687 LVU65546:LWD65687 MFQ65546:MFZ65687 MPM65546:MPV65687 MZI65546:MZR65687 NJE65546:NJN65687 NTA65546:NTJ65687 OCW65546:ODF65687 OMS65546:ONB65687 OWO65546:OWX65687 PGK65546:PGT65687 PQG65546:PQP65687 QAC65546:QAL65687 QJY65546:QKH65687 QTU65546:QUD65687 RDQ65546:RDZ65687 RNM65546:RNV65687 RXI65546:RXR65687 SHE65546:SHN65687 SRA65546:SRJ65687 TAW65546:TBF65687 TKS65546:TLB65687 TUO65546:TUX65687 UEK65546:UET65687 UOG65546:UOP65687 UYC65546:UYL65687 VHY65546:VIH65687 VRU65546:VSD65687 WBQ65546:WBZ65687 WLM65546:WLV65687 WVI65546:WVR65687 A131082:J131223 IW131082:JF131223 SS131082:TB131223 ACO131082:ACX131223 AMK131082:AMT131223 AWG131082:AWP131223 BGC131082:BGL131223 BPY131082:BQH131223 BZU131082:CAD131223 CJQ131082:CJZ131223 CTM131082:CTV131223 DDI131082:DDR131223 DNE131082:DNN131223 DXA131082:DXJ131223 EGW131082:EHF131223 EQS131082:ERB131223 FAO131082:FAX131223 FKK131082:FKT131223 FUG131082:FUP131223 GEC131082:GEL131223 GNY131082:GOH131223 GXU131082:GYD131223 HHQ131082:HHZ131223 HRM131082:HRV131223 IBI131082:IBR131223 ILE131082:ILN131223 IVA131082:IVJ131223 JEW131082:JFF131223 JOS131082:JPB131223 JYO131082:JYX131223 KIK131082:KIT131223 KSG131082:KSP131223 LCC131082:LCL131223 LLY131082:LMH131223 LVU131082:LWD131223 MFQ131082:MFZ131223 MPM131082:MPV131223 MZI131082:MZR131223 NJE131082:NJN131223 NTA131082:NTJ131223 OCW131082:ODF131223 OMS131082:ONB131223 OWO131082:OWX131223 PGK131082:PGT131223 PQG131082:PQP131223 QAC131082:QAL131223 QJY131082:QKH131223 QTU131082:QUD131223 RDQ131082:RDZ131223 RNM131082:RNV131223 RXI131082:RXR131223 SHE131082:SHN131223 SRA131082:SRJ131223 TAW131082:TBF131223 TKS131082:TLB131223 TUO131082:TUX131223 UEK131082:UET131223 UOG131082:UOP131223 UYC131082:UYL131223 VHY131082:VIH131223 VRU131082:VSD131223 WBQ131082:WBZ131223 WLM131082:WLV131223 WVI131082:WVR131223 A196618:J196759 IW196618:JF196759 SS196618:TB196759 ACO196618:ACX196759 AMK196618:AMT196759 AWG196618:AWP196759 BGC196618:BGL196759 BPY196618:BQH196759 BZU196618:CAD196759 CJQ196618:CJZ196759 CTM196618:CTV196759 DDI196618:DDR196759 DNE196618:DNN196759 DXA196618:DXJ196759 EGW196618:EHF196759 EQS196618:ERB196759 FAO196618:FAX196759 FKK196618:FKT196759 FUG196618:FUP196759 GEC196618:GEL196759 GNY196618:GOH196759 GXU196618:GYD196759 HHQ196618:HHZ196759 HRM196618:HRV196759 IBI196618:IBR196759 ILE196618:ILN196759 IVA196618:IVJ196759 JEW196618:JFF196759 JOS196618:JPB196759 JYO196618:JYX196759 KIK196618:KIT196759 KSG196618:KSP196759 LCC196618:LCL196759 LLY196618:LMH196759 LVU196618:LWD196759 MFQ196618:MFZ196759 MPM196618:MPV196759 MZI196618:MZR196759 NJE196618:NJN196759 NTA196618:NTJ196759 OCW196618:ODF196759 OMS196618:ONB196759 OWO196618:OWX196759 PGK196618:PGT196759 PQG196618:PQP196759 QAC196618:QAL196759 QJY196618:QKH196759 QTU196618:QUD196759 RDQ196618:RDZ196759 RNM196618:RNV196759 RXI196618:RXR196759 SHE196618:SHN196759 SRA196618:SRJ196759 TAW196618:TBF196759 TKS196618:TLB196759 TUO196618:TUX196759 UEK196618:UET196759 UOG196618:UOP196759 UYC196618:UYL196759 VHY196618:VIH196759 VRU196618:VSD196759 WBQ196618:WBZ196759 WLM196618:WLV196759 WVI196618:WVR196759 A262154:J262295 IW262154:JF262295 SS262154:TB262295 ACO262154:ACX262295 AMK262154:AMT262295 AWG262154:AWP262295 BGC262154:BGL262295 BPY262154:BQH262295 BZU262154:CAD262295 CJQ262154:CJZ262295 CTM262154:CTV262295 DDI262154:DDR262295 DNE262154:DNN262295 DXA262154:DXJ262295 EGW262154:EHF262295 EQS262154:ERB262295 FAO262154:FAX262295 FKK262154:FKT262295 FUG262154:FUP262295 GEC262154:GEL262295 GNY262154:GOH262295 GXU262154:GYD262295 HHQ262154:HHZ262295 HRM262154:HRV262295 IBI262154:IBR262295 ILE262154:ILN262295 IVA262154:IVJ262295 JEW262154:JFF262295 JOS262154:JPB262295 JYO262154:JYX262295 KIK262154:KIT262295 KSG262154:KSP262295 LCC262154:LCL262295 LLY262154:LMH262295 LVU262154:LWD262295 MFQ262154:MFZ262295 MPM262154:MPV262295 MZI262154:MZR262295 NJE262154:NJN262295 NTA262154:NTJ262295 OCW262154:ODF262295 OMS262154:ONB262295 OWO262154:OWX262295 PGK262154:PGT262295 PQG262154:PQP262295 QAC262154:QAL262295 QJY262154:QKH262295 QTU262154:QUD262295 RDQ262154:RDZ262295 RNM262154:RNV262295 RXI262154:RXR262295 SHE262154:SHN262295 SRA262154:SRJ262295 TAW262154:TBF262295 TKS262154:TLB262295 TUO262154:TUX262295 UEK262154:UET262295 UOG262154:UOP262295 UYC262154:UYL262295 VHY262154:VIH262295 VRU262154:VSD262295 WBQ262154:WBZ262295 WLM262154:WLV262295 WVI262154:WVR262295 A327690:J327831 IW327690:JF327831 SS327690:TB327831 ACO327690:ACX327831 AMK327690:AMT327831 AWG327690:AWP327831 BGC327690:BGL327831 BPY327690:BQH327831 BZU327690:CAD327831 CJQ327690:CJZ327831 CTM327690:CTV327831 DDI327690:DDR327831 DNE327690:DNN327831 DXA327690:DXJ327831 EGW327690:EHF327831 EQS327690:ERB327831 FAO327690:FAX327831 FKK327690:FKT327831 FUG327690:FUP327831 GEC327690:GEL327831 GNY327690:GOH327831 GXU327690:GYD327831 HHQ327690:HHZ327831 HRM327690:HRV327831 IBI327690:IBR327831 ILE327690:ILN327831 IVA327690:IVJ327831 JEW327690:JFF327831 JOS327690:JPB327831 JYO327690:JYX327831 KIK327690:KIT327831 KSG327690:KSP327831 LCC327690:LCL327831 LLY327690:LMH327831 LVU327690:LWD327831 MFQ327690:MFZ327831 MPM327690:MPV327831 MZI327690:MZR327831 NJE327690:NJN327831 NTA327690:NTJ327831 OCW327690:ODF327831 OMS327690:ONB327831 OWO327690:OWX327831 PGK327690:PGT327831 PQG327690:PQP327831 QAC327690:QAL327831 QJY327690:QKH327831 QTU327690:QUD327831 RDQ327690:RDZ327831 RNM327690:RNV327831 RXI327690:RXR327831 SHE327690:SHN327831 SRA327690:SRJ327831 TAW327690:TBF327831 TKS327690:TLB327831 TUO327690:TUX327831 UEK327690:UET327831 UOG327690:UOP327831 UYC327690:UYL327831 VHY327690:VIH327831 VRU327690:VSD327831 WBQ327690:WBZ327831 WLM327690:WLV327831 WVI327690:WVR327831 A393226:J393367 IW393226:JF393367 SS393226:TB393367 ACO393226:ACX393367 AMK393226:AMT393367 AWG393226:AWP393367 BGC393226:BGL393367 BPY393226:BQH393367 BZU393226:CAD393367 CJQ393226:CJZ393367 CTM393226:CTV393367 DDI393226:DDR393367 DNE393226:DNN393367 DXA393226:DXJ393367 EGW393226:EHF393367 EQS393226:ERB393367 FAO393226:FAX393367 FKK393226:FKT393367 FUG393226:FUP393367 GEC393226:GEL393367 GNY393226:GOH393367 GXU393226:GYD393367 HHQ393226:HHZ393367 HRM393226:HRV393367 IBI393226:IBR393367 ILE393226:ILN393367 IVA393226:IVJ393367 JEW393226:JFF393367 JOS393226:JPB393367 JYO393226:JYX393367 KIK393226:KIT393367 KSG393226:KSP393367 LCC393226:LCL393367 LLY393226:LMH393367 LVU393226:LWD393367 MFQ393226:MFZ393367 MPM393226:MPV393367 MZI393226:MZR393367 NJE393226:NJN393367 NTA393226:NTJ393367 OCW393226:ODF393367 OMS393226:ONB393367 OWO393226:OWX393367 PGK393226:PGT393367 PQG393226:PQP393367 QAC393226:QAL393367 QJY393226:QKH393367 QTU393226:QUD393367 RDQ393226:RDZ393367 RNM393226:RNV393367 RXI393226:RXR393367 SHE393226:SHN393367 SRA393226:SRJ393367 TAW393226:TBF393367 TKS393226:TLB393367 TUO393226:TUX393367 UEK393226:UET393367 UOG393226:UOP393367 UYC393226:UYL393367 VHY393226:VIH393367 VRU393226:VSD393367 WBQ393226:WBZ393367 WLM393226:WLV393367 WVI393226:WVR393367 A458762:J458903 IW458762:JF458903 SS458762:TB458903 ACO458762:ACX458903 AMK458762:AMT458903 AWG458762:AWP458903 BGC458762:BGL458903 BPY458762:BQH458903 BZU458762:CAD458903 CJQ458762:CJZ458903 CTM458762:CTV458903 DDI458762:DDR458903 DNE458762:DNN458903 DXA458762:DXJ458903 EGW458762:EHF458903 EQS458762:ERB458903 FAO458762:FAX458903 FKK458762:FKT458903 FUG458762:FUP458903 GEC458762:GEL458903 GNY458762:GOH458903 GXU458762:GYD458903 HHQ458762:HHZ458903 HRM458762:HRV458903 IBI458762:IBR458903 ILE458762:ILN458903 IVA458762:IVJ458903 JEW458762:JFF458903 JOS458762:JPB458903 JYO458762:JYX458903 KIK458762:KIT458903 KSG458762:KSP458903 LCC458762:LCL458903 LLY458762:LMH458903 LVU458762:LWD458903 MFQ458762:MFZ458903 MPM458762:MPV458903 MZI458762:MZR458903 NJE458762:NJN458903 NTA458762:NTJ458903 OCW458762:ODF458903 OMS458762:ONB458903 OWO458762:OWX458903 PGK458762:PGT458903 PQG458762:PQP458903 QAC458762:QAL458903 QJY458762:QKH458903 QTU458762:QUD458903 RDQ458762:RDZ458903 RNM458762:RNV458903 RXI458762:RXR458903 SHE458762:SHN458903 SRA458762:SRJ458903 TAW458762:TBF458903 TKS458762:TLB458903 TUO458762:TUX458903 UEK458762:UET458903 UOG458762:UOP458903 UYC458762:UYL458903 VHY458762:VIH458903 VRU458762:VSD458903 WBQ458762:WBZ458903 WLM458762:WLV458903 WVI458762:WVR458903 A524298:J524439 IW524298:JF524439 SS524298:TB524439 ACO524298:ACX524439 AMK524298:AMT524439 AWG524298:AWP524439 BGC524298:BGL524439 BPY524298:BQH524439 BZU524298:CAD524439 CJQ524298:CJZ524439 CTM524298:CTV524439 DDI524298:DDR524439 DNE524298:DNN524439 DXA524298:DXJ524439 EGW524298:EHF524439 EQS524298:ERB524439 FAO524298:FAX524439 FKK524298:FKT524439 FUG524298:FUP524439 GEC524298:GEL524439 GNY524298:GOH524439 GXU524298:GYD524439 HHQ524298:HHZ524439 HRM524298:HRV524439 IBI524298:IBR524439 ILE524298:ILN524439 IVA524298:IVJ524439 JEW524298:JFF524439 JOS524298:JPB524439 JYO524298:JYX524439 KIK524298:KIT524439 KSG524298:KSP524439 LCC524298:LCL524439 LLY524298:LMH524439 LVU524298:LWD524439 MFQ524298:MFZ524439 MPM524298:MPV524439 MZI524298:MZR524439 NJE524298:NJN524439 NTA524298:NTJ524439 OCW524298:ODF524439 OMS524298:ONB524439 OWO524298:OWX524439 PGK524298:PGT524439 PQG524298:PQP524439 QAC524298:QAL524439 QJY524298:QKH524439 QTU524298:QUD524439 RDQ524298:RDZ524439 RNM524298:RNV524439 RXI524298:RXR524439 SHE524298:SHN524439 SRA524298:SRJ524439 TAW524298:TBF524439 TKS524298:TLB524439 TUO524298:TUX524439 UEK524298:UET524439 UOG524298:UOP524439 UYC524298:UYL524439 VHY524298:VIH524439 VRU524298:VSD524439 WBQ524298:WBZ524439 WLM524298:WLV524439 WVI524298:WVR524439 A589834:J589975 IW589834:JF589975 SS589834:TB589975 ACO589834:ACX589975 AMK589834:AMT589975 AWG589834:AWP589975 BGC589834:BGL589975 BPY589834:BQH589975 BZU589834:CAD589975 CJQ589834:CJZ589975 CTM589834:CTV589975 DDI589834:DDR589975 DNE589834:DNN589975 DXA589834:DXJ589975 EGW589834:EHF589975 EQS589834:ERB589975 FAO589834:FAX589975 FKK589834:FKT589975 FUG589834:FUP589975 GEC589834:GEL589975 GNY589834:GOH589975 GXU589834:GYD589975 HHQ589834:HHZ589975 HRM589834:HRV589975 IBI589834:IBR589975 ILE589834:ILN589975 IVA589834:IVJ589975 JEW589834:JFF589975 JOS589834:JPB589975 JYO589834:JYX589975 KIK589834:KIT589975 KSG589834:KSP589975 LCC589834:LCL589975 LLY589834:LMH589975 LVU589834:LWD589975 MFQ589834:MFZ589975 MPM589834:MPV589975 MZI589834:MZR589975 NJE589834:NJN589975 NTA589834:NTJ589975 OCW589834:ODF589975 OMS589834:ONB589975 OWO589834:OWX589975 PGK589834:PGT589975 PQG589834:PQP589975 QAC589834:QAL589975 QJY589834:QKH589975 QTU589834:QUD589975 RDQ589834:RDZ589975 RNM589834:RNV589975 RXI589834:RXR589975 SHE589834:SHN589975 SRA589834:SRJ589975 TAW589834:TBF589975 TKS589834:TLB589975 TUO589834:TUX589975 UEK589834:UET589975 UOG589834:UOP589975 UYC589834:UYL589975 VHY589834:VIH589975 VRU589834:VSD589975 WBQ589834:WBZ589975 WLM589834:WLV589975 WVI589834:WVR589975 A655370:J655511 IW655370:JF655511 SS655370:TB655511 ACO655370:ACX655511 AMK655370:AMT655511 AWG655370:AWP655511 BGC655370:BGL655511 BPY655370:BQH655511 BZU655370:CAD655511 CJQ655370:CJZ655511 CTM655370:CTV655511 DDI655370:DDR655511 DNE655370:DNN655511 DXA655370:DXJ655511 EGW655370:EHF655511 EQS655370:ERB655511 FAO655370:FAX655511 FKK655370:FKT655511 FUG655370:FUP655511 GEC655370:GEL655511 GNY655370:GOH655511 GXU655370:GYD655511 HHQ655370:HHZ655511 HRM655370:HRV655511 IBI655370:IBR655511 ILE655370:ILN655511 IVA655370:IVJ655511 JEW655370:JFF655511 JOS655370:JPB655511 JYO655370:JYX655511 KIK655370:KIT655511 KSG655370:KSP655511 LCC655370:LCL655511 LLY655370:LMH655511 LVU655370:LWD655511 MFQ655370:MFZ655511 MPM655370:MPV655511 MZI655370:MZR655511 NJE655370:NJN655511 NTA655370:NTJ655511 OCW655370:ODF655511 OMS655370:ONB655511 OWO655370:OWX655511 PGK655370:PGT655511 PQG655370:PQP655511 QAC655370:QAL655511 QJY655370:QKH655511 QTU655370:QUD655511 RDQ655370:RDZ655511 RNM655370:RNV655511 RXI655370:RXR655511 SHE655370:SHN655511 SRA655370:SRJ655511 TAW655370:TBF655511 TKS655370:TLB655511 TUO655370:TUX655511 UEK655370:UET655511 UOG655370:UOP655511 UYC655370:UYL655511 VHY655370:VIH655511 VRU655370:VSD655511 WBQ655370:WBZ655511 WLM655370:WLV655511 WVI655370:WVR655511 A720906:J721047 IW720906:JF721047 SS720906:TB721047 ACO720906:ACX721047 AMK720906:AMT721047 AWG720906:AWP721047 BGC720906:BGL721047 BPY720906:BQH721047 BZU720906:CAD721047 CJQ720906:CJZ721047 CTM720906:CTV721047 DDI720906:DDR721047 DNE720906:DNN721047 DXA720906:DXJ721047 EGW720906:EHF721047 EQS720906:ERB721047 FAO720906:FAX721047 FKK720906:FKT721047 FUG720906:FUP721047 GEC720906:GEL721047 GNY720906:GOH721047 GXU720906:GYD721047 HHQ720906:HHZ721047 HRM720906:HRV721047 IBI720906:IBR721047 ILE720906:ILN721047 IVA720906:IVJ721047 JEW720906:JFF721047 JOS720906:JPB721047 JYO720906:JYX721047 KIK720906:KIT721047 KSG720906:KSP721047 LCC720906:LCL721047 LLY720906:LMH721047 LVU720906:LWD721047 MFQ720906:MFZ721047 MPM720906:MPV721047 MZI720906:MZR721047 NJE720906:NJN721047 NTA720906:NTJ721047 OCW720906:ODF721047 OMS720906:ONB721047 OWO720906:OWX721047 PGK720906:PGT721047 PQG720906:PQP721047 QAC720906:QAL721047 QJY720906:QKH721047 QTU720906:QUD721047 RDQ720906:RDZ721047 RNM720906:RNV721047 RXI720906:RXR721047 SHE720906:SHN721047 SRA720906:SRJ721047 TAW720906:TBF721047 TKS720906:TLB721047 TUO720906:TUX721047 UEK720906:UET721047 UOG720906:UOP721047 UYC720906:UYL721047 VHY720906:VIH721047 VRU720906:VSD721047 WBQ720906:WBZ721047 WLM720906:WLV721047 WVI720906:WVR721047 A786442:J786583 IW786442:JF786583 SS786442:TB786583 ACO786442:ACX786583 AMK786442:AMT786583 AWG786442:AWP786583 BGC786442:BGL786583 BPY786442:BQH786583 BZU786442:CAD786583 CJQ786442:CJZ786583 CTM786442:CTV786583 DDI786442:DDR786583 DNE786442:DNN786583 DXA786442:DXJ786583 EGW786442:EHF786583 EQS786442:ERB786583 FAO786442:FAX786583 FKK786442:FKT786583 FUG786442:FUP786583 GEC786442:GEL786583 GNY786442:GOH786583 GXU786442:GYD786583 HHQ786442:HHZ786583 HRM786442:HRV786583 IBI786442:IBR786583 ILE786442:ILN786583 IVA786442:IVJ786583 JEW786442:JFF786583 JOS786442:JPB786583 JYO786442:JYX786583 KIK786442:KIT786583 KSG786442:KSP786583 LCC786442:LCL786583 LLY786442:LMH786583 LVU786442:LWD786583 MFQ786442:MFZ786583 MPM786442:MPV786583 MZI786442:MZR786583 NJE786442:NJN786583 NTA786442:NTJ786583 OCW786442:ODF786583 OMS786442:ONB786583 OWO786442:OWX786583 PGK786442:PGT786583 PQG786442:PQP786583 QAC786442:QAL786583 QJY786442:QKH786583 QTU786442:QUD786583 RDQ786442:RDZ786583 RNM786442:RNV786583 RXI786442:RXR786583 SHE786442:SHN786583 SRA786442:SRJ786583 TAW786442:TBF786583 TKS786442:TLB786583 TUO786442:TUX786583 UEK786442:UET786583 UOG786442:UOP786583 UYC786442:UYL786583 VHY786442:VIH786583 VRU786442:VSD786583 WBQ786442:WBZ786583 WLM786442:WLV786583 WVI786442:WVR786583 A851978:J852119 IW851978:JF852119 SS851978:TB852119 ACO851978:ACX852119 AMK851978:AMT852119 AWG851978:AWP852119 BGC851978:BGL852119 BPY851978:BQH852119 BZU851978:CAD852119 CJQ851978:CJZ852119 CTM851978:CTV852119 DDI851978:DDR852119 DNE851978:DNN852119 DXA851978:DXJ852119 EGW851978:EHF852119 EQS851978:ERB852119 FAO851978:FAX852119 FKK851978:FKT852119 FUG851978:FUP852119 GEC851978:GEL852119 GNY851978:GOH852119 GXU851978:GYD852119 HHQ851978:HHZ852119 HRM851978:HRV852119 IBI851978:IBR852119 ILE851978:ILN852119 IVA851978:IVJ852119 JEW851978:JFF852119 JOS851978:JPB852119 JYO851978:JYX852119 KIK851978:KIT852119 KSG851978:KSP852119 LCC851978:LCL852119 LLY851978:LMH852119 LVU851978:LWD852119 MFQ851978:MFZ852119 MPM851978:MPV852119 MZI851978:MZR852119 NJE851978:NJN852119 NTA851978:NTJ852119 OCW851978:ODF852119 OMS851978:ONB852119 OWO851978:OWX852119 PGK851978:PGT852119 PQG851978:PQP852119 QAC851978:QAL852119 QJY851978:QKH852119 QTU851978:QUD852119 RDQ851978:RDZ852119 RNM851978:RNV852119 RXI851978:RXR852119 SHE851978:SHN852119 SRA851978:SRJ852119 TAW851978:TBF852119 TKS851978:TLB852119 TUO851978:TUX852119 UEK851978:UET852119 UOG851978:UOP852119 UYC851978:UYL852119 VHY851978:VIH852119 VRU851978:VSD852119 WBQ851978:WBZ852119 WLM851978:WLV852119 WVI851978:WVR852119 A917514:J917655 IW917514:JF917655 SS917514:TB917655 ACO917514:ACX917655 AMK917514:AMT917655 AWG917514:AWP917655 BGC917514:BGL917655 BPY917514:BQH917655 BZU917514:CAD917655 CJQ917514:CJZ917655 CTM917514:CTV917655 DDI917514:DDR917655 DNE917514:DNN917655 DXA917514:DXJ917655 EGW917514:EHF917655 EQS917514:ERB917655 FAO917514:FAX917655 FKK917514:FKT917655 FUG917514:FUP917655 GEC917514:GEL917655 GNY917514:GOH917655 GXU917514:GYD917655 HHQ917514:HHZ917655 HRM917514:HRV917655 IBI917514:IBR917655 ILE917514:ILN917655 IVA917514:IVJ917655 JEW917514:JFF917655 JOS917514:JPB917655 JYO917514:JYX917655 KIK917514:KIT917655 KSG917514:KSP917655 LCC917514:LCL917655 LLY917514:LMH917655 LVU917514:LWD917655 MFQ917514:MFZ917655 MPM917514:MPV917655 MZI917514:MZR917655 NJE917514:NJN917655 NTA917514:NTJ917655 OCW917514:ODF917655 OMS917514:ONB917655 OWO917514:OWX917655 PGK917514:PGT917655 PQG917514:PQP917655 QAC917514:QAL917655 QJY917514:QKH917655 QTU917514:QUD917655 RDQ917514:RDZ917655 RNM917514:RNV917655 RXI917514:RXR917655 SHE917514:SHN917655 SRA917514:SRJ917655 TAW917514:TBF917655 TKS917514:TLB917655 TUO917514:TUX917655 UEK917514:UET917655 UOG917514:UOP917655 UYC917514:UYL917655 VHY917514:VIH917655 VRU917514:VSD917655 WBQ917514:WBZ917655 WLM917514:WLV917655 WVI917514:WVR917655 A983050:J983191 IW983050:JF983191 SS983050:TB983191 ACO983050:ACX983191 AMK983050:AMT983191 AWG983050:AWP983191 BGC983050:BGL983191 BPY983050:BQH983191 BZU983050:CAD983191 CJQ983050:CJZ983191 CTM983050:CTV983191 DDI983050:DDR983191 DNE983050:DNN983191 DXA983050:DXJ983191 EGW983050:EHF983191 EQS983050:ERB983191 FAO983050:FAX983191 FKK983050:FKT983191 FUG983050:FUP983191 GEC983050:GEL983191 GNY983050:GOH983191 GXU983050:GYD983191 HHQ983050:HHZ983191 HRM983050:HRV983191 IBI983050:IBR983191 ILE983050:ILN983191 IVA983050:IVJ983191 JEW983050:JFF983191 JOS983050:JPB983191 JYO983050:JYX983191 KIK983050:KIT983191 KSG983050:KSP983191 LCC983050:LCL983191 LLY983050:LMH983191 LVU983050:LWD983191 MFQ983050:MFZ983191 MPM983050:MPV983191 MZI983050:MZR983191 NJE983050:NJN983191 NTA983050:NTJ983191 OCW983050:ODF983191 OMS983050:ONB983191 OWO983050:OWX983191 PGK983050:PGT983191 PQG983050:PQP983191 QAC983050:QAL983191 QJY983050:QKH983191 QTU983050:QUD983191 RDQ983050:RDZ983191 RNM983050:RNV983191 RXI983050:RXR983191 SHE983050:SHN983191 SRA983050:SRJ983191 TAW983050:TBF983191 TKS983050:TLB983191 TUO983050:TUX983191 UEK983050:UET983191 UOG983050:UOP983191 UYC983050:UYL983191 VHY983050:VIH983191 VRU983050:VSD983191 WBQ983050:WBZ983191 WLM983050:WLV983191 WVI983050:WVR98319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I17" sqref="I17"/>
    </sheetView>
  </sheetViews>
  <sheetFormatPr defaultColWidth="0" defaultRowHeight="15" zeroHeight="1" x14ac:dyDescent="0.25"/>
  <cols>
    <col min="1" max="1" width="7.85546875" customWidth="1"/>
    <col min="2" max="10" width="5.7109375" customWidth="1"/>
    <col min="11" max="11" width="7.5703125" customWidth="1"/>
    <col min="12" max="12" width="9.28515625" customWidth="1"/>
    <col min="13" max="13" width="8.5703125" customWidth="1"/>
    <col min="14" max="14" width="1.7109375" customWidth="1"/>
    <col min="257" max="257" width="7.85546875" customWidth="1"/>
    <col min="258" max="266" width="5.7109375" customWidth="1"/>
    <col min="267" max="267" width="7.5703125" customWidth="1"/>
    <col min="268" max="268" width="9.28515625" customWidth="1"/>
    <col min="269" max="269" width="8.5703125" customWidth="1"/>
    <col min="270" max="270" width="1.7109375" customWidth="1"/>
    <col min="513" max="513" width="7.85546875" customWidth="1"/>
    <col min="514" max="522" width="5.7109375" customWidth="1"/>
    <col min="523" max="523" width="7.5703125" customWidth="1"/>
    <col min="524" max="524" width="9.28515625" customWidth="1"/>
    <col min="525" max="525" width="8.5703125" customWidth="1"/>
    <col min="526" max="526" width="1.7109375" customWidth="1"/>
    <col min="769" max="769" width="7.85546875" customWidth="1"/>
    <col min="770" max="778" width="5.7109375" customWidth="1"/>
    <col min="779" max="779" width="7.5703125" customWidth="1"/>
    <col min="780" max="780" width="9.28515625" customWidth="1"/>
    <col min="781" max="781" width="8.5703125" customWidth="1"/>
    <col min="782" max="782" width="1.7109375" customWidth="1"/>
    <col min="1025" max="1025" width="7.85546875" customWidth="1"/>
    <col min="1026" max="1034" width="5.7109375" customWidth="1"/>
    <col min="1035" max="1035" width="7.5703125" customWidth="1"/>
    <col min="1036" max="1036" width="9.28515625" customWidth="1"/>
    <col min="1037" max="1037" width="8.5703125" customWidth="1"/>
    <col min="1038" max="1038" width="1.7109375" customWidth="1"/>
    <col min="1281" max="1281" width="7.85546875" customWidth="1"/>
    <col min="1282" max="1290" width="5.7109375" customWidth="1"/>
    <col min="1291" max="1291" width="7.5703125" customWidth="1"/>
    <col min="1292" max="1292" width="9.28515625" customWidth="1"/>
    <col min="1293" max="1293" width="8.5703125" customWidth="1"/>
    <col min="1294" max="1294" width="1.7109375" customWidth="1"/>
    <col min="1537" max="1537" width="7.85546875" customWidth="1"/>
    <col min="1538" max="1546" width="5.7109375" customWidth="1"/>
    <col min="1547" max="1547" width="7.5703125" customWidth="1"/>
    <col min="1548" max="1548" width="9.28515625" customWidth="1"/>
    <col min="1549" max="1549" width="8.5703125" customWidth="1"/>
    <col min="1550" max="1550" width="1.7109375" customWidth="1"/>
    <col min="1793" max="1793" width="7.85546875" customWidth="1"/>
    <col min="1794" max="1802" width="5.7109375" customWidth="1"/>
    <col min="1803" max="1803" width="7.5703125" customWidth="1"/>
    <col min="1804" max="1804" width="9.28515625" customWidth="1"/>
    <col min="1805" max="1805" width="8.5703125" customWidth="1"/>
    <col min="1806" max="1806" width="1.7109375" customWidth="1"/>
    <col min="2049" max="2049" width="7.85546875" customWidth="1"/>
    <col min="2050" max="2058" width="5.7109375" customWidth="1"/>
    <col min="2059" max="2059" width="7.5703125" customWidth="1"/>
    <col min="2060" max="2060" width="9.28515625" customWidth="1"/>
    <col min="2061" max="2061" width="8.5703125" customWidth="1"/>
    <col min="2062" max="2062" width="1.7109375" customWidth="1"/>
    <col min="2305" max="2305" width="7.85546875" customWidth="1"/>
    <col min="2306" max="2314" width="5.7109375" customWidth="1"/>
    <col min="2315" max="2315" width="7.5703125" customWidth="1"/>
    <col min="2316" max="2316" width="9.28515625" customWidth="1"/>
    <col min="2317" max="2317" width="8.5703125" customWidth="1"/>
    <col min="2318" max="2318" width="1.7109375" customWidth="1"/>
    <col min="2561" max="2561" width="7.85546875" customWidth="1"/>
    <col min="2562" max="2570" width="5.7109375" customWidth="1"/>
    <col min="2571" max="2571" width="7.5703125" customWidth="1"/>
    <col min="2572" max="2572" width="9.28515625" customWidth="1"/>
    <col min="2573" max="2573" width="8.5703125" customWidth="1"/>
    <col min="2574" max="2574" width="1.7109375" customWidth="1"/>
    <col min="2817" max="2817" width="7.85546875" customWidth="1"/>
    <col min="2818" max="2826" width="5.7109375" customWidth="1"/>
    <col min="2827" max="2827" width="7.5703125" customWidth="1"/>
    <col min="2828" max="2828" width="9.28515625" customWidth="1"/>
    <col min="2829" max="2829" width="8.5703125" customWidth="1"/>
    <col min="2830" max="2830" width="1.7109375" customWidth="1"/>
    <col min="3073" max="3073" width="7.85546875" customWidth="1"/>
    <col min="3074" max="3082" width="5.7109375" customWidth="1"/>
    <col min="3083" max="3083" width="7.5703125" customWidth="1"/>
    <col min="3084" max="3084" width="9.28515625" customWidth="1"/>
    <col min="3085" max="3085" width="8.5703125" customWidth="1"/>
    <col min="3086" max="3086" width="1.7109375" customWidth="1"/>
    <col min="3329" max="3329" width="7.85546875" customWidth="1"/>
    <col min="3330" max="3338" width="5.7109375" customWidth="1"/>
    <col min="3339" max="3339" width="7.5703125" customWidth="1"/>
    <col min="3340" max="3340" width="9.28515625" customWidth="1"/>
    <col min="3341" max="3341" width="8.5703125" customWidth="1"/>
    <col min="3342" max="3342" width="1.7109375" customWidth="1"/>
    <col min="3585" max="3585" width="7.85546875" customWidth="1"/>
    <col min="3586" max="3594" width="5.7109375" customWidth="1"/>
    <col min="3595" max="3595" width="7.5703125" customWidth="1"/>
    <col min="3596" max="3596" width="9.28515625" customWidth="1"/>
    <col min="3597" max="3597" width="8.5703125" customWidth="1"/>
    <col min="3598" max="3598" width="1.7109375" customWidth="1"/>
    <col min="3841" max="3841" width="7.85546875" customWidth="1"/>
    <col min="3842" max="3850" width="5.7109375" customWidth="1"/>
    <col min="3851" max="3851" width="7.5703125" customWidth="1"/>
    <col min="3852" max="3852" width="9.28515625" customWidth="1"/>
    <col min="3853" max="3853" width="8.5703125" customWidth="1"/>
    <col min="3854" max="3854" width="1.7109375" customWidth="1"/>
    <col min="4097" max="4097" width="7.85546875" customWidth="1"/>
    <col min="4098" max="4106" width="5.7109375" customWidth="1"/>
    <col min="4107" max="4107" width="7.5703125" customWidth="1"/>
    <col min="4108" max="4108" width="9.28515625" customWidth="1"/>
    <col min="4109" max="4109" width="8.5703125" customWidth="1"/>
    <col min="4110" max="4110" width="1.7109375" customWidth="1"/>
    <col min="4353" max="4353" width="7.85546875" customWidth="1"/>
    <col min="4354" max="4362" width="5.7109375" customWidth="1"/>
    <col min="4363" max="4363" width="7.5703125" customWidth="1"/>
    <col min="4364" max="4364" width="9.28515625" customWidth="1"/>
    <col min="4365" max="4365" width="8.5703125" customWidth="1"/>
    <col min="4366" max="4366" width="1.7109375" customWidth="1"/>
    <col min="4609" max="4609" width="7.85546875" customWidth="1"/>
    <col min="4610" max="4618" width="5.7109375" customWidth="1"/>
    <col min="4619" max="4619" width="7.5703125" customWidth="1"/>
    <col min="4620" max="4620" width="9.28515625" customWidth="1"/>
    <col min="4621" max="4621" width="8.5703125" customWidth="1"/>
    <col min="4622" max="4622" width="1.7109375" customWidth="1"/>
    <col min="4865" max="4865" width="7.85546875" customWidth="1"/>
    <col min="4866" max="4874" width="5.7109375" customWidth="1"/>
    <col min="4875" max="4875" width="7.5703125" customWidth="1"/>
    <col min="4876" max="4876" width="9.28515625" customWidth="1"/>
    <col min="4877" max="4877" width="8.5703125" customWidth="1"/>
    <col min="4878" max="4878" width="1.7109375" customWidth="1"/>
    <col min="5121" max="5121" width="7.85546875" customWidth="1"/>
    <col min="5122" max="5130" width="5.7109375" customWidth="1"/>
    <col min="5131" max="5131" width="7.5703125" customWidth="1"/>
    <col min="5132" max="5132" width="9.28515625" customWidth="1"/>
    <col min="5133" max="5133" width="8.5703125" customWidth="1"/>
    <col min="5134" max="5134" width="1.7109375" customWidth="1"/>
    <col min="5377" max="5377" width="7.85546875" customWidth="1"/>
    <col min="5378" max="5386" width="5.7109375" customWidth="1"/>
    <col min="5387" max="5387" width="7.5703125" customWidth="1"/>
    <col min="5388" max="5388" width="9.28515625" customWidth="1"/>
    <col min="5389" max="5389" width="8.5703125" customWidth="1"/>
    <col min="5390" max="5390" width="1.7109375" customWidth="1"/>
    <col min="5633" max="5633" width="7.85546875" customWidth="1"/>
    <col min="5634" max="5642" width="5.7109375" customWidth="1"/>
    <col min="5643" max="5643" width="7.5703125" customWidth="1"/>
    <col min="5644" max="5644" width="9.28515625" customWidth="1"/>
    <col min="5645" max="5645" width="8.5703125" customWidth="1"/>
    <col min="5646" max="5646" width="1.7109375" customWidth="1"/>
    <col min="5889" max="5889" width="7.85546875" customWidth="1"/>
    <col min="5890" max="5898" width="5.7109375" customWidth="1"/>
    <col min="5899" max="5899" width="7.5703125" customWidth="1"/>
    <col min="5900" max="5900" width="9.28515625" customWidth="1"/>
    <col min="5901" max="5901" width="8.5703125" customWidth="1"/>
    <col min="5902" max="5902" width="1.7109375" customWidth="1"/>
    <col min="6145" max="6145" width="7.85546875" customWidth="1"/>
    <col min="6146" max="6154" width="5.7109375" customWidth="1"/>
    <col min="6155" max="6155" width="7.5703125" customWidth="1"/>
    <col min="6156" max="6156" width="9.28515625" customWidth="1"/>
    <col min="6157" max="6157" width="8.5703125" customWidth="1"/>
    <col min="6158" max="6158" width="1.7109375" customWidth="1"/>
    <col min="6401" max="6401" width="7.85546875" customWidth="1"/>
    <col min="6402" max="6410" width="5.7109375" customWidth="1"/>
    <col min="6411" max="6411" width="7.5703125" customWidth="1"/>
    <col min="6412" max="6412" width="9.28515625" customWidth="1"/>
    <col min="6413" max="6413" width="8.5703125" customWidth="1"/>
    <col min="6414" max="6414" width="1.7109375" customWidth="1"/>
    <col min="6657" max="6657" width="7.85546875" customWidth="1"/>
    <col min="6658" max="6666" width="5.7109375" customWidth="1"/>
    <col min="6667" max="6667" width="7.5703125" customWidth="1"/>
    <col min="6668" max="6668" width="9.28515625" customWidth="1"/>
    <col min="6669" max="6669" width="8.5703125" customWidth="1"/>
    <col min="6670" max="6670" width="1.7109375" customWidth="1"/>
    <col min="6913" max="6913" width="7.85546875" customWidth="1"/>
    <col min="6914" max="6922" width="5.7109375" customWidth="1"/>
    <col min="6923" max="6923" width="7.5703125" customWidth="1"/>
    <col min="6924" max="6924" width="9.28515625" customWidth="1"/>
    <col min="6925" max="6925" width="8.5703125" customWidth="1"/>
    <col min="6926" max="6926" width="1.7109375" customWidth="1"/>
    <col min="7169" max="7169" width="7.85546875" customWidth="1"/>
    <col min="7170" max="7178" width="5.7109375" customWidth="1"/>
    <col min="7179" max="7179" width="7.5703125" customWidth="1"/>
    <col min="7180" max="7180" width="9.28515625" customWidth="1"/>
    <col min="7181" max="7181" width="8.5703125" customWidth="1"/>
    <col min="7182" max="7182" width="1.7109375" customWidth="1"/>
    <col min="7425" max="7425" width="7.85546875" customWidth="1"/>
    <col min="7426" max="7434" width="5.7109375" customWidth="1"/>
    <col min="7435" max="7435" width="7.5703125" customWidth="1"/>
    <col min="7436" max="7436" width="9.28515625" customWidth="1"/>
    <col min="7437" max="7437" width="8.5703125" customWidth="1"/>
    <col min="7438" max="7438" width="1.7109375" customWidth="1"/>
    <col min="7681" max="7681" width="7.85546875" customWidth="1"/>
    <col min="7682" max="7690" width="5.7109375" customWidth="1"/>
    <col min="7691" max="7691" width="7.5703125" customWidth="1"/>
    <col min="7692" max="7692" width="9.28515625" customWidth="1"/>
    <col min="7693" max="7693" width="8.5703125" customWidth="1"/>
    <col min="7694" max="7694" width="1.7109375" customWidth="1"/>
    <col min="7937" max="7937" width="7.85546875" customWidth="1"/>
    <col min="7938" max="7946" width="5.7109375" customWidth="1"/>
    <col min="7947" max="7947" width="7.5703125" customWidth="1"/>
    <col min="7948" max="7948" width="9.28515625" customWidth="1"/>
    <col min="7949" max="7949" width="8.5703125" customWidth="1"/>
    <col min="7950" max="7950" width="1.7109375" customWidth="1"/>
    <col min="8193" max="8193" width="7.85546875" customWidth="1"/>
    <col min="8194" max="8202" width="5.7109375" customWidth="1"/>
    <col min="8203" max="8203" width="7.5703125" customWidth="1"/>
    <col min="8204" max="8204" width="9.28515625" customWidth="1"/>
    <col min="8205" max="8205" width="8.5703125" customWidth="1"/>
    <col min="8206" max="8206" width="1.7109375" customWidth="1"/>
    <col min="8449" max="8449" width="7.85546875" customWidth="1"/>
    <col min="8450" max="8458" width="5.7109375" customWidth="1"/>
    <col min="8459" max="8459" width="7.5703125" customWidth="1"/>
    <col min="8460" max="8460" width="9.28515625" customWidth="1"/>
    <col min="8461" max="8461" width="8.5703125" customWidth="1"/>
    <col min="8462" max="8462" width="1.7109375" customWidth="1"/>
    <col min="8705" max="8705" width="7.85546875" customWidth="1"/>
    <col min="8706" max="8714" width="5.7109375" customWidth="1"/>
    <col min="8715" max="8715" width="7.5703125" customWidth="1"/>
    <col min="8716" max="8716" width="9.28515625" customWidth="1"/>
    <col min="8717" max="8717" width="8.5703125" customWidth="1"/>
    <col min="8718" max="8718" width="1.7109375" customWidth="1"/>
    <col min="8961" max="8961" width="7.85546875" customWidth="1"/>
    <col min="8962" max="8970" width="5.7109375" customWidth="1"/>
    <col min="8971" max="8971" width="7.5703125" customWidth="1"/>
    <col min="8972" max="8972" width="9.28515625" customWidth="1"/>
    <col min="8973" max="8973" width="8.5703125" customWidth="1"/>
    <col min="8974" max="8974" width="1.7109375" customWidth="1"/>
    <col min="9217" max="9217" width="7.85546875" customWidth="1"/>
    <col min="9218" max="9226" width="5.7109375" customWidth="1"/>
    <col min="9227" max="9227" width="7.5703125" customWidth="1"/>
    <col min="9228" max="9228" width="9.28515625" customWidth="1"/>
    <col min="9229" max="9229" width="8.5703125" customWidth="1"/>
    <col min="9230" max="9230" width="1.7109375" customWidth="1"/>
    <col min="9473" max="9473" width="7.85546875" customWidth="1"/>
    <col min="9474" max="9482" width="5.7109375" customWidth="1"/>
    <col min="9483" max="9483" width="7.5703125" customWidth="1"/>
    <col min="9484" max="9484" width="9.28515625" customWidth="1"/>
    <col min="9485" max="9485" width="8.5703125" customWidth="1"/>
    <col min="9486" max="9486" width="1.7109375" customWidth="1"/>
    <col min="9729" max="9729" width="7.85546875" customWidth="1"/>
    <col min="9730" max="9738" width="5.7109375" customWidth="1"/>
    <col min="9739" max="9739" width="7.5703125" customWidth="1"/>
    <col min="9740" max="9740" width="9.28515625" customWidth="1"/>
    <col min="9741" max="9741" width="8.5703125" customWidth="1"/>
    <col min="9742" max="9742" width="1.7109375" customWidth="1"/>
    <col min="9985" max="9985" width="7.85546875" customWidth="1"/>
    <col min="9986" max="9994" width="5.7109375" customWidth="1"/>
    <col min="9995" max="9995" width="7.5703125" customWidth="1"/>
    <col min="9996" max="9996" width="9.28515625" customWidth="1"/>
    <col min="9997" max="9997" width="8.5703125" customWidth="1"/>
    <col min="9998" max="9998" width="1.7109375" customWidth="1"/>
    <col min="10241" max="10241" width="7.85546875" customWidth="1"/>
    <col min="10242" max="10250" width="5.7109375" customWidth="1"/>
    <col min="10251" max="10251" width="7.5703125" customWidth="1"/>
    <col min="10252" max="10252" width="9.28515625" customWidth="1"/>
    <col min="10253" max="10253" width="8.5703125" customWidth="1"/>
    <col min="10254" max="10254" width="1.7109375" customWidth="1"/>
    <col min="10497" max="10497" width="7.85546875" customWidth="1"/>
    <col min="10498" max="10506" width="5.7109375" customWidth="1"/>
    <col min="10507" max="10507" width="7.5703125" customWidth="1"/>
    <col min="10508" max="10508" width="9.28515625" customWidth="1"/>
    <col min="10509" max="10509" width="8.5703125" customWidth="1"/>
    <col min="10510" max="10510" width="1.7109375" customWidth="1"/>
    <col min="10753" max="10753" width="7.85546875" customWidth="1"/>
    <col min="10754" max="10762" width="5.7109375" customWidth="1"/>
    <col min="10763" max="10763" width="7.5703125" customWidth="1"/>
    <col min="10764" max="10764" width="9.28515625" customWidth="1"/>
    <col min="10765" max="10765" width="8.5703125" customWidth="1"/>
    <col min="10766" max="10766" width="1.7109375" customWidth="1"/>
    <col min="11009" max="11009" width="7.85546875" customWidth="1"/>
    <col min="11010" max="11018" width="5.7109375" customWidth="1"/>
    <col min="11019" max="11019" width="7.5703125" customWidth="1"/>
    <col min="11020" max="11020" width="9.28515625" customWidth="1"/>
    <col min="11021" max="11021" width="8.5703125" customWidth="1"/>
    <col min="11022" max="11022" width="1.7109375" customWidth="1"/>
    <col min="11265" max="11265" width="7.85546875" customWidth="1"/>
    <col min="11266" max="11274" width="5.7109375" customWidth="1"/>
    <col min="11275" max="11275" width="7.5703125" customWidth="1"/>
    <col min="11276" max="11276" width="9.28515625" customWidth="1"/>
    <col min="11277" max="11277" width="8.5703125" customWidth="1"/>
    <col min="11278" max="11278" width="1.7109375" customWidth="1"/>
    <col min="11521" max="11521" width="7.85546875" customWidth="1"/>
    <col min="11522" max="11530" width="5.7109375" customWidth="1"/>
    <col min="11531" max="11531" width="7.5703125" customWidth="1"/>
    <col min="11532" max="11532" width="9.28515625" customWidth="1"/>
    <col min="11533" max="11533" width="8.5703125" customWidth="1"/>
    <col min="11534" max="11534" width="1.7109375" customWidth="1"/>
    <col min="11777" max="11777" width="7.85546875" customWidth="1"/>
    <col min="11778" max="11786" width="5.7109375" customWidth="1"/>
    <col min="11787" max="11787" width="7.5703125" customWidth="1"/>
    <col min="11788" max="11788" width="9.28515625" customWidth="1"/>
    <col min="11789" max="11789" width="8.5703125" customWidth="1"/>
    <col min="11790" max="11790" width="1.7109375" customWidth="1"/>
    <col min="12033" max="12033" width="7.85546875" customWidth="1"/>
    <col min="12034" max="12042" width="5.7109375" customWidth="1"/>
    <col min="12043" max="12043" width="7.5703125" customWidth="1"/>
    <col min="12044" max="12044" width="9.28515625" customWidth="1"/>
    <col min="12045" max="12045" width="8.5703125" customWidth="1"/>
    <col min="12046" max="12046" width="1.7109375" customWidth="1"/>
    <col min="12289" max="12289" width="7.85546875" customWidth="1"/>
    <col min="12290" max="12298" width="5.7109375" customWidth="1"/>
    <col min="12299" max="12299" width="7.5703125" customWidth="1"/>
    <col min="12300" max="12300" width="9.28515625" customWidth="1"/>
    <col min="12301" max="12301" width="8.5703125" customWidth="1"/>
    <col min="12302" max="12302" width="1.7109375" customWidth="1"/>
    <col min="12545" max="12545" width="7.85546875" customWidth="1"/>
    <col min="12546" max="12554" width="5.7109375" customWidth="1"/>
    <col min="12555" max="12555" width="7.5703125" customWidth="1"/>
    <col min="12556" max="12556" width="9.28515625" customWidth="1"/>
    <col min="12557" max="12557" width="8.5703125" customWidth="1"/>
    <col min="12558" max="12558" width="1.7109375" customWidth="1"/>
    <col min="12801" max="12801" width="7.85546875" customWidth="1"/>
    <col min="12802" max="12810" width="5.7109375" customWidth="1"/>
    <col min="12811" max="12811" width="7.5703125" customWidth="1"/>
    <col min="12812" max="12812" width="9.28515625" customWidth="1"/>
    <col min="12813" max="12813" width="8.5703125" customWidth="1"/>
    <col min="12814" max="12814" width="1.7109375" customWidth="1"/>
    <col min="13057" max="13057" width="7.85546875" customWidth="1"/>
    <col min="13058" max="13066" width="5.7109375" customWidth="1"/>
    <col min="13067" max="13067" width="7.5703125" customWidth="1"/>
    <col min="13068" max="13068" width="9.28515625" customWidth="1"/>
    <col min="13069" max="13069" width="8.5703125" customWidth="1"/>
    <col min="13070" max="13070" width="1.7109375" customWidth="1"/>
    <col min="13313" max="13313" width="7.85546875" customWidth="1"/>
    <col min="13314" max="13322" width="5.7109375" customWidth="1"/>
    <col min="13323" max="13323" width="7.5703125" customWidth="1"/>
    <col min="13324" max="13324" width="9.28515625" customWidth="1"/>
    <col min="13325" max="13325" width="8.5703125" customWidth="1"/>
    <col min="13326" max="13326" width="1.7109375" customWidth="1"/>
    <col min="13569" max="13569" width="7.85546875" customWidth="1"/>
    <col min="13570" max="13578" width="5.7109375" customWidth="1"/>
    <col min="13579" max="13579" width="7.5703125" customWidth="1"/>
    <col min="13580" max="13580" width="9.28515625" customWidth="1"/>
    <col min="13581" max="13581" width="8.5703125" customWidth="1"/>
    <col min="13582" max="13582" width="1.7109375" customWidth="1"/>
    <col min="13825" max="13825" width="7.85546875" customWidth="1"/>
    <col min="13826" max="13834" width="5.7109375" customWidth="1"/>
    <col min="13835" max="13835" width="7.5703125" customWidth="1"/>
    <col min="13836" max="13836" width="9.28515625" customWidth="1"/>
    <col min="13837" max="13837" width="8.5703125" customWidth="1"/>
    <col min="13838" max="13838" width="1.7109375" customWidth="1"/>
    <col min="14081" max="14081" width="7.85546875" customWidth="1"/>
    <col min="14082" max="14090" width="5.7109375" customWidth="1"/>
    <col min="14091" max="14091" width="7.5703125" customWidth="1"/>
    <col min="14092" max="14092" width="9.28515625" customWidth="1"/>
    <col min="14093" max="14093" width="8.5703125" customWidth="1"/>
    <col min="14094" max="14094" width="1.7109375" customWidth="1"/>
    <col min="14337" max="14337" width="7.85546875" customWidth="1"/>
    <col min="14338" max="14346" width="5.7109375" customWidth="1"/>
    <col min="14347" max="14347" width="7.5703125" customWidth="1"/>
    <col min="14348" max="14348" width="9.28515625" customWidth="1"/>
    <col min="14349" max="14349" width="8.5703125" customWidth="1"/>
    <col min="14350" max="14350" width="1.7109375" customWidth="1"/>
    <col min="14593" max="14593" width="7.85546875" customWidth="1"/>
    <col min="14594" max="14602" width="5.7109375" customWidth="1"/>
    <col min="14603" max="14603" width="7.5703125" customWidth="1"/>
    <col min="14604" max="14604" width="9.28515625" customWidth="1"/>
    <col min="14605" max="14605" width="8.5703125" customWidth="1"/>
    <col min="14606" max="14606" width="1.7109375" customWidth="1"/>
    <col min="14849" max="14849" width="7.85546875" customWidth="1"/>
    <col min="14850" max="14858" width="5.7109375" customWidth="1"/>
    <col min="14859" max="14859" width="7.5703125" customWidth="1"/>
    <col min="14860" max="14860" width="9.28515625" customWidth="1"/>
    <col min="14861" max="14861" width="8.5703125" customWidth="1"/>
    <col min="14862" max="14862" width="1.7109375" customWidth="1"/>
    <col min="15105" max="15105" width="7.85546875" customWidth="1"/>
    <col min="15106" max="15114" width="5.7109375" customWidth="1"/>
    <col min="15115" max="15115" width="7.5703125" customWidth="1"/>
    <col min="15116" max="15116" width="9.28515625" customWidth="1"/>
    <col min="15117" max="15117" width="8.5703125" customWidth="1"/>
    <col min="15118" max="15118" width="1.7109375" customWidth="1"/>
    <col min="15361" max="15361" width="7.85546875" customWidth="1"/>
    <col min="15362" max="15370" width="5.7109375" customWidth="1"/>
    <col min="15371" max="15371" width="7.5703125" customWidth="1"/>
    <col min="15372" max="15372" width="9.28515625" customWidth="1"/>
    <col min="15373" max="15373" width="8.5703125" customWidth="1"/>
    <col min="15374" max="15374" width="1.7109375" customWidth="1"/>
    <col min="15617" max="15617" width="7.85546875" customWidth="1"/>
    <col min="15618" max="15626" width="5.7109375" customWidth="1"/>
    <col min="15627" max="15627" width="7.5703125" customWidth="1"/>
    <col min="15628" max="15628" width="9.28515625" customWidth="1"/>
    <col min="15629" max="15629" width="8.5703125" customWidth="1"/>
    <col min="15630" max="15630" width="1.7109375" customWidth="1"/>
    <col min="15873" max="15873" width="7.85546875" customWidth="1"/>
    <col min="15874" max="15882" width="5.7109375" customWidth="1"/>
    <col min="15883" max="15883" width="7.5703125" customWidth="1"/>
    <col min="15884" max="15884" width="9.28515625" customWidth="1"/>
    <col min="15885" max="15885" width="8.5703125" customWidth="1"/>
    <col min="15886" max="15886" width="1.7109375" customWidth="1"/>
    <col min="16129" max="16129" width="7.85546875" customWidth="1"/>
    <col min="16130" max="16138" width="5.7109375" customWidth="1"/>
    <col min="16139" max="16139" width="7.5703125" customWidth="1"/>
    <col min="16140" max="16140" width="9.28515625" customWidth="1"/>
    <col min="16141" max="16141" width="8.5703125" customWidth="1"/>
    <col min="16142" max="16142" width="1.7109375" customWidth="1"/>
  </cols>
  <sheetData>
    <row r="1" spans="1:14" ht="41.25" customHeight="1" x14ac:dyDescent="0.25">
      <c r="A1" s="26"/>
      <c r="B1" s="68" t="str">
        <f>[3]Protokolas!$B$1</f>
        <v>2017-2018 m.m. Lietuvos mokyklų žaidynių lengvosios atletikos trikovės finalinės varžybos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2.75" customHeight="1" x14ac:dyDescent="0.25">
      <c r="A2" s="2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23.25" customHeight="1" x14ac:dyDescent="0.25">
      <c r="A3" s="9"/>
      <c r="B3" s="69" t="str">
        <f>[3]Protokolas!$B$3</f>
        <v>Utena, 2018-05-11</v>
      </c>
      <c r="C3" s="69"/>
      <c r="D3" s="69"/>
      <c r="E3" s="69"/>
      <c r="F3" s="69"/>
      <c r="G3" s="69"/>
      <c r="H3" s="69"/>
      <c r="I3" s="28"/>
      <c r="J3" s="28"/>
      <c r="K3" s="70" t="str">
        <f>[3]Protokolas!$I$3</f>
        <v>Berniukai</v>
      </c>
      <c r="L3" s="70"/>
    </row>
    <row r="4" spans="1:14" ht="10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4" ht="33.75" customHeight="1" x14ac:dyDescent="0.25">
      <c r="B5" s="53" t="s">
        <v>13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27.75" customHeight="1" x14ac:dyDescent="0.25">
      <c r="A6" s="29" t="s">
        <v>14</v>
      </c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29" t="s">
        <v>10</v>
      </c>
      <c r="M6" s="29" t="s">
        <v>8</v>
      </c>
      <c r="N6" s="24"/>
    </row>
    <row r="7" spans="1:14" ht="20.100000000000001" customHeight="1" x14ac:dyDescent="0.25">
      <c r="A7" s="29">
        <v>1</v>
      </c>
      <c r="B7" s="47" t="str">
        <f>[3]Protokolas!B54</f>
        <v>Rokiškio Senamiesčio progimnazija</v>
      </c>
      <c r="C7" s="31"/>
      <c r="D7" s="31"/>
      <c r="E7" s="31"/>
      <c r="F7" s="31"/>
      <c r="G7" s="31"/>
      <c r="H7" s="31"/>
      <c r="I7" s="31"/>
      <c r="J7" s="31"/>
      <c r="K7" s="32"/>
      <c r="L7" s="29">
        <f>[3]Protokolas!J54</f>
        <v>566</v>
      </c>
      <c r="M7" s="29">
        <v>1</v>
      </c>
      <c r="N7" s="24"/>
    </row>
    <row r="8" spans="1:14" ht="20.100000000000001" customHeight="1" x14ac:dyDescent="0.25">
      <c r="A8" s="29">
        <v>2</v>
      </c>
      <c r="B8" s="47" t="str">
        <f>[3]Protokolas!B136</f>
        <v>Mažeikių Pavasario pagrindinė mokykla</v>
      </c>
      <c r="C8" s="31"/>
      <c r="D8" s="31"/>
      <c r="E8" s="31"/>
      <c r="F8" s="31"/>
      <c r="G8" s="31"/>
      <c r="H8" s="31"/>
      <c r="I8" s="31"/>
      <c r="J8" s="31"/>
      <c r="K8" s="32"/>
      <c r="L8" s="29">
        <f>[3]Protokolas!J136</f>
        <v>562</v>
      </c>
      <c r="M8" s="29">
        <f>SUM(M7,1)</f>
        <v>2</v>
      </c>
      <c r="N8" s="24"/>
    </row>
    <row r="9" spans="1:14" ht="20.100000000000001" customHeight="1" x14ac:dyDescent="0.25">
      <c r="A9" s="29">
        <v>3</v>
      </c>
      <c r="B9" s="47" t="str">
        <f>[3]Protokolas!B374</f>
        <v>Tauragės Šaltinio progimnazija</v>
      </c>
      <c r="C9" s="31"/>
      <c r="D9" s="31"/>
      <c r="E9" s="31"/>
      <c r="F9" s="31"/>
      <c r="G9" s="31"/>
      <c r="H9" s="31"/>
      <c r="I9" s="31"/>
      <c r="J9" s="31"/>
      <c r="K9" s="32"/>
      <c r="L9" s="29">
        <f>[3]Protokolas!J374</f>
        <v>544</v>
      </c>
      <c r="M9" s="29">
        <f t="shared" ref="M9:M35" si="0">SUM(M8,1)</f>
        <v>3</v>
      </c>
      <c r="N9" s="24"/>
    </row>
    <row r="10" spans="1:14" ht="20.100000000000001" customHeight="1" x14ac:dyDescent="0.25">
      <c r="A10" s="29">
        <v>4</v>
      </c>
      <c r="B10" s="47" t="str">
        <f>[3]Protokolas!B231</f>
        <v>Vilniaus darželis - mokykla "Lokiukas"</v>
      </c>
      <c r="C10" s="31"/>
      <c r="D10" s="31"/>
      <c r="E10" s="31"/>
      <c r="F10" s="31"/>
      <c r="G10" s="31"/>
      <c r="H10" s="31"/>
      <c r="I10" s="31"/>
      <c r="J10" s="31"/>
      <c r="K10" s="32"/>
      <c r="L10" s="29">
        <f>[3]Protokolas!J231</f>
        <v>535</v>
      </c>
      <c r="M10" s="29">
        <f t="shared" si="0"/>
        <v>4</v>
      </c>
      <c r="N10" s="24"/>
    </row>
    <row r="11" spans="1:14" ht="20.100000000000001" customHeight="1" x14ac:dyDescent="0.25">
      <c r="A11" s="29">
        <v>5</v>
      </c>
      <c r="B11" s="47" t="str">
        <f>[3]Protokolas!B219</f>
        <v>Jurbarko Vytauto didžiojo pagrindinė mokykla</v>
      </c>
      <c r="C11" s="31"/>
      <c r="D11" s="31"/>
      <c r="E11" s="31"/>
      <c r="F11" s="31"/>
      <c r="G11" s="31"/>
      <c r="H11" s="31"/>
      <c r="I11" s="31"/>
      <c r="J11" s="31"/>
      <c r="K11" s="32"/>
      <c r="L11" s="29">
        <f>[3]Protokolas!J219</f>
        <v>533</v>
      </c>
      <c r="M11" s="29">
        <f t="shared" si="0"/>
        <v>5</v>
      </c>
      <c r="N11" s="24"/>
    </row>
    <row r="12" spans="1:14" ht="20.100000000000001" customHeight="1" x14ac:dyDescent="0.25">
      <c r="A12" s="29">
        <v>6</v>
      </c>
      <c r="B12" s="47" t="str">
        <f>[3]Protokolas!B112</f>
        <v>Radviliškio r. Baisogalos mokykla - darželis</v>
      </c>
      <c r="C12" s="31"/>
      <c r="D12" s="31"/>
      <c r="E12" s="31"/>
      <c r="F12" s="31"/>
      <c r="G12" s="31"/>
      <c r="H12" s="31"/>
      <c r="I12" s="31"/>
      <c r="J12" s="31"/>
      <c r="K12" s="32"/>
      <c r="L12" s="29">
        <f>[3]Protokolas!J112</f>
        <v>529</v>
      </c>
      <c r="M12" s="29">
        <f t="shared" si="0"/>
        <v>6</v>
      </c>
      <c r="N12" s="24"/>
    </row>
    <row r="13" spans="1:14" ht="20.100000000000001" customHeight="1" x14ac:dyDescent="0.25">
      <c r="A13" s="29">
        <v>7</v>
      </c>
      <c r="B13" s="47" t="str">
        <f>[3]Protokolas!B148</f>
        <v>Kauno raj. Babtų gimnazija</v>
      </c>
      <c r="C13" s="31"/>
      <c r="D13" s="31"/>
      <c r="E13" s="31"/>
      <c r="F13" s="31"/>
      <c r="G13" s="31"/>
      <c r="H13" s="31"/>
      <c r="I13" s="31"/>
      <c r="J13" s="31"/>
      <c r="K13" s="32"/>
      <c r="L13" s="29">
        <f>[3]Protokolas!J148</f>
        <v>520</v>
      </c>
      <c r="M13" s="29">
        <f t="shared" si="0"/>
        <v>7</v>
      </c>
      <c r="N13" s="24"/>
    </row>
    <row r="14" spans="1:14" ht="20.100000000000001" customHeight="1" x14ac:dyDescent="0.25">
      <c r="A14" s="29">
        <v>8</v>
      </c>
      <c r="B14" s="47" t="str">
        <f>[3]Protokolas!B243</f>
        <v>LSU Kėdainių "Aušros" progimnazija</v>
      </c>
      <c r="C14" s="31"/>
      <c r="D14" s="31"/>
      <c r="E14" s="31"/>
      <c r="F14" s="31"/>
      <c r="G14" s="31"/>
      <c r="H14" s="31"/>
      <c r="I14" s="31"/>
      <c r="J14" s="31"/>
      <c r="K14" s="32"/>
      <c r="L14" s="29">
        <f>[3]Protokolas!J243</f>
        <v>515</v>
      </c>
      <c r="M14" s="29">
        <f t="shared" si="0"/>
        <v>8</v>
      </c>
      <c r="N14" s="24"/>
    </row>
    <row r="15" spans="1:14" ht="20.100000000000001" customHeight="1" x14ac:dyDescent="0.25">
      <c r="A15" s="29">
        <v>9</v>
      </c>
      <c r="B15" s="47" t="str">
        <f>[3]Protokolas!B266</f>
        <v>Širvintų pradinė mokykla</v>
      </c>
      <c r="C15" s="31"/>
      <c r="D15" s="31"/>
      <c r="E15" s="31"/>
      <c r="F15" s="31"/>
      <c r="G15" s="31"/>
      <c r="H15" s="31"/>
      <c r="I15" s="31"/>
      <c r="J15" s="31"/>
      <c r="K15" s="32"/>
      <c r="L15" s="29">
        <f>[3]Protokolas!J266</f>
        <v>504</v>
      </c>
      <c r="M15" s="29">
        <f t="shared" si="0"/>
        <v>9</v>
      </c>
      <c r="N15" s="24"/>
    </row>
    <row r="16" spans="1:14" ht="20.100000000000001" customHeight="1" x14ac:dyDescent="0.25">
      <c r="A16" s="29">
        <v>10</v>
      </c>
      <c r="B16" s="47" t="str">
        <f>[3]Protokolas!B5</f>
        <v>Varėnos "Ryto" progimnazija</v>
      </c>
      <c r="C16" s="31"/>
      <c r="D16" s="31"/>
      <c r="E16" s="31"/>
      <c r="F16" s="31"/>
      <c r="G16" s="31"/>
      <c r="H16" s="31"/>
      <c r="I16" s="31"/>
      <c r="J16" s="31"/>
      <c r="K16" s="32"/>
      <c r="L16" s="29">
        <f>[3]Protokolas!J5</f>
        <v>495</v>
      </c>
      <c r="M16" s="29">
        <f t="shared" si="0"/>
        <v>10</v>
      </c>
      <c r="N16" s="24"/>
    </row>
    <row r="17" spans="1:14" ht="20.100000000000001" customHeight="1" x14ac:dyDescent="0.25">
      <c r="A17" s="29">
        <v>11</v>
      </c>
      <c r="B17" s="47" t="str">
        <f>[3]Protokolas!B124</f>
        <v>Šiaulių Centro pradinė mokykla</v>
      </c>
      <c r="C17" s="31"/>
      <c r="D17" s="31"/>
      <c r="E17" s="31"/>
      <c r="F17" s="31"/>
      <c r="G17" s="31"/>
      <c r="H17" s="31"/>
      <c r="I17" s="31"/>
      <c r="J17" s="31"/>
      <c r="K17" s="32"/>
      <c r="L17" s="29">
        <f>[3]Protokolas!J124</f>
        <v>481</v>
      </c>
      <c r="M17" s="29">
        <f t="shared" si="0"/>
        <v>11</v>
      </c>
      <c r="N17" s="24"/>
    </row>
    <row r="18" spans="1:14" ht="20.100000000000001" customHeight="1" x14ac:dyDescent="0.25">
      <c r="A18" s="29">
        <v>12</v>
      </c>
      <c r="B18" s="47" t="str">
        <f>[3]Protokolas!B195</f>
        <v>Druskininkų "Atgimimo" mokykla</v>
      </c>
      <c r="C18" s="31"/>
      <c r="D18" s="31"/>
      <c r="E18" s="31"/>
      <c r="F18" s="31"/>
      <c r="G18" s="31"/>
      <c r="H18" s="31"/>
      <c r="I18" s="31"/>
      <c r="J18" s="31"/>
      <c r="K18" s="32"/>
      <c r="L18" s="29">
        <f>[3]Protokolas!J195</f>
        <v>464</v>
      </c>
      <c r="M18" s="29">
        <f t="shared" si="0"/>
        <v>12</v>
      </c>
      <c r="N18" s="24"/>
    </row>
    <row r="19" spans="1:14" ht="20.100000000000001" customHeight="1" x14ac:dyDescent="0.25">
      <c r="A19" s="29">
        <v>13</v>
      </c>
      <c r="B19" s="47" t="str">
        <f>[3]Protokolas!B42</f>
        <v>Alytaus Dzūkijos pagrindinė mokykla</v>
      </c>
      <c r="C19" s="31"/>
      <c r="D19" s="31"/>
      <c r="E19" s="31"/>
      <c r="F19" s="31"/>
      <c r="G19" s="31"/>
      <c r="H19" s="31"/>
      <c r="I19" s="31"/>
      <c r="J19" s="31"/>
      <c r="K19" s="32"/>
      <c r="L19" s="29">
        <f>[3]Protokolas!J42</f>
        <v>461</v>
      </c>
      <c r="M19" s="29">
        <f t="shared" si="0"/>
        <v>13</v>
      </c>
      <c r="N19" s="24"/>
    </row>
    <row r="20" spans="1:14" ht="20.100000000000001" customHeight="1" x14ac:dyDescent="0.25">
      <c r="A20" s="29">
        <v>14</v>
      </c>
      <c r="B20" s="47" t="str">
        <f>[3]Protokolas!B314</f>
        <v>Utenos Vyturių progimnazija</v>
      </c>
      <c r="C20" s="31"/>
      <c r="D20" s="31"/>
      <c r="E20" s="31"/>
      <c r="F20" s="31"/>
      <c r="G20" s="31"/>
      <c r="H20" s="31"/>
      <c r="I20" s="31"/>
      <c r="J20" s="31"/>
      <c r="K20" s="32"/>
      <c r="L20" s="29">
        <f>[3]Protokolas!J314</f>
        <v>447</v>
      </c>
      <c r="M20" s="29">
        <f t="shared" si="0"/>
        <v>14</v>
      </c>
      <c r="N20" s="24"/>
    </row>
    <row r="21" spans="1:14" ht="20.100000000000001" customHeight="1" x14ac:dyDescent="0.25">
      <c r="A21" s="29">
        <v>15</v>
      </c>
      <c r="B21" s="47" t="str">
        <f>[3]Protokolas!B278</f>
        <v>Raseinių r. Ariogalos gimnazija</v>
      </c>
      <c r="C21" s="31"/>
      <c r="D21" s="31"/>
      <c r="E21" s="31"/>
      <c r="F21" s="31"/>
      <c r="G21" s="31"/>
      <c r="H21" s="31"/>
      <c r="I21" s="31"/>
      <c r="J21" s="31"/>
      <c r="K21" s="32"/>
      <c r="L21" s="29">
        <f>[3]Protokolas!J278</f>
        <v>444</v>
      </c>
      <c r="M21" s="29">
        <f t="shared" si="0"/>
        <v>15</v>
      </c>
      <c r="N21" s="24"/>
    </row>
    <row r="22" spans="1:14" ht="20.100000000000001" customHeight="1" x14ac:dyDescent="0.25">
      <c r="A22" s="29">
        <v>16</v>
      </c>
      <c r="B22" s="47" t="str">
        <f>[3]Protokolas!B88</f>
        <v>Panevėžio "Šaltinio" progimnazija</v>
      </c>
      <c r="C22" s="31"/>
      <c r="D22" s="31"/>
      <c r="E22" s="31"/>
      <c r="F22" s="31"/>
      <c r="G22" s="31"/>
      <c r="H22" s="31"/>
      <c r="I22" s="31"/>
      <c r="J22" s="31"/>
      <c r="K22" s="32"/>
      <c r="L22" s="29">
        <f>[3]Protokolas!J88</f>
        <v>441</v>
      </c>
      <c r="M22" s="29">
        <f t="shared" si="0"/>
        <v>16</v>
      </c>
      <c r="N22" s="24"/>
    </row>
    <row r="23" spans="1:14" ht="20.100000000000001" customHeight="1" x14ac:dyDescent="0.25">
      <c r="A23" s="29">
        <v>17</v>
      </c>
      <c r="B23" s="47" t="str">
        <f>[3]Protokolas!B290</f>
        <v>Kauno Jono Pauliaus II gimnazija</v>
      </c>
      <c r="C23" s="31"/>
      <c r="D23" s="31"/>
      <c r="E23" s="31"/>
      <c r="F23" s="31"/>
      <c r="G23" s="31"/>
      <c r="H23" s="31"/>
      <c r="I23" s="31"/>
      <c r="J23" s="31"/>
      <c r="K23" s="32"/>
      <c r="L23" s="29">
        <f>[3]Protokolas!J290</f>
        <v>438</v>
      </c>
      <c r="M23" s="29">
        <f>SUM(M24,1)</f>
        <v>18</v>
      </c>
      <c r="N23" s="24"/>
    </row>
    <row r="24" spans="1:14" ht="20.100000000000001" customHeight="1" x14ac:dyDescent="0.25">
      <c r="A24" s="29">
        <v>18</v>
      </c>
      <c r="B24" s="47" t="str">
        <f>[3]Protokolas!B207</f>
        <v>Biržų "Aušros" pagrindinė mokykla</v>
      </c>
      <c r="C24" s="31"/>
      <c r="D24" s="31"/>
      <c r="E24" s="31"/>
      <c r="F24" s="31"/>
      <c r="G24" s="31"/>
      <c r="H24" s="31"/>
      <c r="I24" s="31"/>
      <c r="J24" s="31"/>
      <c r="K24" s="32"/>
      <c r="L24" s="29">
        <v>438</v>
      </c>
      <c r="M24" s="29">
        <f>SUM(M22,1)</f>
        <v>17</v>
      </c>
      <c r="N24" s="24"/>
    </row>
    <row r="25" spans="1:14" ht="20.100000000000001" customHeight="1" x14ac:dyDescent="0.25">
      <c r="A25" s="29">
        <v>19</v>
      </c>
      <c r="B25" s="47" t="str">
        <f>[3]Protokolas!B77</f>
        <v>Joniškio Mato Slančiausko progimnazija</v>
      </c>
      <c r="C25" s="31"/>
      <c r="D25" s="31"/>
      <c r="E25" s="31"/>
      <c r="F25" s="31"/>
      <c r="G25" s="31"/>
      <c r="H25" s="31"/>
      <c r="I25" s="31"/>
      <c r="J25" s="31"/>
      <c r="K25" s="32"/>
      <c r="L25" s="29">
        <f>[3]Protokolas!J77</f>
        <v>435</v>
      </c>
      <c r="M25" s="29">
        <f>SUM(M23,1)</f>
        <v>19</v>
      </c>
      <c r="N25" s="24"/>
    </row>
    <row r="26" spans="1:14" ht="20.100000000000001" customHeight="1" x14ac:dyDescent="0.25">
      <c r="A26" s="29">
        <v>20</v>
      </c>
      <c r="B26" s="47" t="str">
        <f>[3]Protokolas!B326</f>
        <v>Vilniaus r. Nemenčinės Konstanto Parčevskio gimnazija</v>
      </c>
      <c r="C26" s="31"/>
      <c r="D26" s="31"/>
      <c r="E26" s="31"/>
      <c r="F26" s="31"/>
      <c r="G26" s="31"/>
      <c r="H26" s="31"/>
      <c r="I26" s="31"/>
      <c r="J26" s="31"/>
      <c r="K26" s="32"/>
      <c r="L26" s="29">
        <f>[3]Protokolas!J326</f>
        <v>435</v>
      </c>
      <c r="M26" s="29">
        <f t="shared" si="0"/>
        <v>20</v>
      </c>
      <c r="N26" s="24"/>
    </row>
    <row r="27" spans="1:14" ht="20.100000000000001" customHeight="1" x14ac:dyDescent="0.25">
      <c r="A27" s="29">
        <v>21</v>
      </c>
      <c r="B27" s="47" t="str">
        <f>[3]Protokolas!B183</f>
        <v>Visagino "Gerosios vilties" progimnazija</v>
      </c>
      <c r="C27" s="31"/>
      <c r="D27" s="31"/>
      <c r="E27" s="31"/>
      <c r="F27" s="31"/>
      <c r="G27" s="31"/>
      <c r="H27" s="31"/>
      <c r="I27" s="31"/>
      <c r="J27" s="31"/>
      <c r="K27" s="32"/>
      <c r="L27" s="29">
        <f>[3]Protokolas!J183</f>
        <v>433</v>
      </c>
      <c r="M27" s="29">
        <f t="shared" si="0"/>
        <v>21</v>
      </c>
      <c r="N27" s="24"/>
    </row>
    <row r="28" spans="1:14" ht="20.100000000000001" customHeight="1" x14ac:dyDescent="0.25">
      <c r="A28" s="29">
        <v>22</v>
      </c>
      <c r="B28" s="47" t="str">
        <f>[3]Protokolas!B350</f>
        <v>Ignalinos R. Naujojo Daugėliškio mokykla - Daugiafunkcinis centras</v>
      </c>
      <c r="C28" s="31"/>
      <c r="D28" s="31"/>
      <c r="E28" s="31"/>
      <c r="F28" s="31"/>
      <c r="G28" s="31"/>
      <c r="H28" s="31"/>
      <c r="I28" s="31"/>
      <c r="J28" s="31"/>
      <c r="K28" s="32"/>
      <c r="L28" s="29">
        <f>[3]Protokolas!J350</f>
        <v>423</v>
      </c>
      <c r="M28" s="29">
        <f>SUM(M29,1)</f>
        <v>23</v>
      </c>
      <c r="N28" s="24"/>
    </row>
    <row r="29" spans="1:14" ht="20.100000000000001" customHeight="1" x14ac:dyDescent="0.25">
      <c r="A29" s="29">
        <v>23</v>
      </c>
      <c r="B29" s="47" t="str">
        <f>[3]Protokolas!B338</f>
        <v>Pakruojo "Žemynos" pagrindinė mokykla</v>
      </c>
      <c r="C29" s="31"/>
      <c r="D29" s="31"/>
      <c r="E29" s="31"/>
      <c r="F29" s="31"/>
      <c r="G29" s="31"/>
      <c r="H29" s="31"/>
      <c r="I29" s="31"/>
      <c r="J29" s="31"/>
      <c r="K29" s="32"/>
      <c r="L29" s="29">
        <f>[3]Protokolas!J338</f>
        <v>423</v>
      </c>
      <c r="M29" s="29">
        <f>SUM(M27,1)</f>
        <v>22</v>
      </c>
      <c r="N29" s="24"/>
    </row>
    <row r="30" spans="1:14" ht="20.100000000000001" customHeight="1" x14ac:dyDescent="0.25">
      <c r="A30" s="29">
        <v>24</v>
      </c>
      <c r="B30" s="47" t="str">
        <f>[3]Protokolas!B17</f>
        <v>Molėtų pradinė mokykla</v>
      </c>
      <c r="C30" s="31"/>
      <c r="D30" s="31"/>
      <c r="E30" s="31"/>
      <c r="F30" s="31"/>
      <c r="G30" s="31"/>
      <c r="H30" s="31"/>
      <c r="I30" s="31"/>
      <c r="J30" s="31"/>
      <c r="K30" s="32"/>
      <c r="L30" s="29">
        <f>[3]Protokolas!J17</f>
        <v>404</v>
      </c>
      <c r="M30" s="29">
        <f>SUM(M28,1)</f>
        <v>24</v>
      </c>
      <c r="N30" s="24"/>
    </row>
    <row r="31" spans="1:14" ht="20.100000000000001" customHeight="1" x14ac:dyDescent="0.25">
      <c r="A31" s="29">
        <v>25</v>
      </c>
      <c r="B31" s="47" t="str">
        <f>[3]Protokolas!B100</f>
        <v>Klaipėdos r. Dovilų pagrindinė mokykla</v>
      </c>
      <c r="C31" s="31"/>
      <c r="D31" s="31"/>
      <c r="E31" s="31"/>
      <c r="F31" s="31"/>
      <c r="G31" s="31"/>
      <c r="H31" s="31"/>
      <c r="I31" s="31"/>
      <c r="J31" s="31"/>
      <c r="K31" s="32"/>
      <c r="L31" s="29">
        <f>[3]Protokolas!J100</f>
        <v>403</v>
      </c>
      <c r="M31" s="29">
        <f t="shared" si="0"/>
        <v>25</v>
      </c>
      <c r="N31" s="24"/>
    </row>
    <row r="32" spans="1:14" ht="20.100000000000001" customHeight="1" x14ac:dyDescent="0.25">
      <c r="A32" s="29">
        <v>26</v>
      </c>
      <c r="B32" s="47" t="str">
        <f>[3]Protokolas!B171</f>
        <v>Šiaulių raj. Ginkūnų Sofijos ir Vladimiro Zubovų mokykla</v>
      </c>
      <c r="C32" s="31"/>
      <c r="D32" s="31"/>
      <c r="E32" s="31"/>
      <c r="F32" s="31"/>
      <c r="G32" s="31"/>
      <c r="H32" s="31"/>
      <c r="I32" s="31"/>
      <c r="J32" s="31"/>
      <c r="K32" s="32"/>
      <c r="L32" s="29">
        <f>[3]Protokolas!J171</f>
        <v>391</v>
      </c>
      <c r="M32" s="29">
        <f t="shared" si="0"/>
        <v>26</v>
      </c>
      <c r="N32" s="24"/>
    </row>
    <row r="33" spans="1:14" ht="20.100000000000001" customHeight="1" x14ac:dyDescent="0.25">
      <c r="A33" s="29">
        <v>27</v>
      </c>
      <c r="B33" s="47" t="str">
        <f>[3]Protokolas!B302</f>
        <v>Šilalės r. Pajūrio Stanislovo Biržiškio gimnazija</v>
      </c>
      <c r="C33" s="31"/>
      <c r="D33" s="31"/>
      <c r="E33" s="31"/>
      <c r="F33" s="31"/>
      <c r="G33" s="31"/>
      <c r="H33" s="31"/>
      <c r="I33" s="31"/>
      <c r="J33" s="31"/>
      <c r="K33" s="32"/>
      <c r="L33" s="29">
        <f>[3]Protokolas!J302</f>
        <v>390</v>
      </c>
      <c r="M33" s="29">
        <f t="shared" si="0"/>
        <v>27</v>
      </c>
      <c r="N33" s="24"/>
    </row>
    <row r="34" spans="1:14" ht="20.100000000000001" customHeight="1" x14ac:dyDescent="0.25">
      <c r="A34" s="29">
        <v>28</v>
      </c>
      <c r="B34" s="47" t="str">
        <f>[3]Protokolas!B363</f>
        <v>Kupiškio Povilo Matulionio Progimnazija</v>
      </c>
      <c r="C34" s="31"/>
      <c r="D34" s="31"/>
      <c r="E34" s="31"/>
      <c r="F34" s="31"/>
      <c r="G34" s="31"/>
      <c r="H34" s="31"/>
      <c r="I34" s="31"/>
      <c r="J34" s="31"/>
      <c r="K34" s="32"/>
      <c r="L34" s="29">
        <f>[3]Protokolas!J363</f>
        <v>357</v>
      </c>
      <c r="M34" s="29">
        <f t="shared" si="0"/>
        <v>28</v>
      </c>
      <c r="N34" s="24"/>
    </row>
    <row r="35" spans="1:14" ht="20.100000000000001" customHeight="1" x14ac:dyDescent="0.25">
      <c r="A35" s="29">
        <v>29</v>
      </c>
      <c r="B35" s="47" t="str">
        <f>[3]Protokolas!B385</f>
        <v>Jonavos pradinė mokykla</v>
      </c>
      <c r="C35" s="31"/>
      <c r="D35" s="31"/>
      <c r="E35" s="31"/>
      <c r="F35" s="31"/>
      <c r="G35" s="31"/>
      <c r="H35" s="31"/>
      <c r="I35" s="31"/>
      <c r="J35" s="31"/>
      <c r="K35" s="32"/>
      <c r="L35" s="29">
        <f>[3]Protokolas!J385</f>
        <v>356</v>
      </c>
      <c r="M35" s="29">
        <f t="shared" si="0"/>
        <v>29</v>
      </c>
      <c r="N35" s="24"/>
    </row>
    <row r="36" spans="1:14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25">
      <c r="A37" s="24"/>
      <c r="B37" s="24"/>
      <c r="C37" s="67" t="s">
        <v>11</v>
      </c>
      <c r="D37" s="67"/>
      <c r="E37" s="67"/>
      <c r="F37" s="67"/>
      <c r="G37" s="46"/>
      <c r="H37" s="46"/>
      <c r="I37" s="46"/>
      <c r="J37" s="67" t="str">
        <f>[3]Protokolas!$G$399</f>
        <v>Jurgita Kirilovienė</v>
      </c>
      <c r="K37" s="67"/>
      <c r="L37" s="67"/>
      <c r="M37" s="67"/>
      <c r="N37" s="24"/>
    </row>
    <row r="38" spans="1:14" x14ac:dyDescent="0.25">
      <c r="A38" s="24"/>
      <c r="B38" s="2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24"/>
    </row>
    <row r="39" spans="1:14" x14ac:dyDescent="0.25">
      <c r="A39" s="24"/>
      <c r="B39" s="2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24"/>
    </row>
    <row r="40" spans="1:14" x14ac:dyDescent="0.25">
      <c r="A40" s="24"/>
      <c r="B40" s="24"/>
      <c r="C40" s="67" t="s">
        <v>12</v>
      </c>
      <c r="D40" s="67"/>
      <c r="E40" s="67"/>
      <c r="F40" s="67"/>
      <c r="G40" s="46"/>
      <c r="H40" s="46"/>
      <c r="I40" s="46"/>
      <c r="J40" s="67" t="str">
        <f>[3]Protokolas!$G$402</f>
        <v>Irma Maigienė</v>
      </c>
      <c r="K40" s="67"/>
      <c r="L40" s="67"/>
      <c r="M40" s="67"/>
      <c r="N40" s="24"/>
    </row>
    <row r="41" spans="1:14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idden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idden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idden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4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/>
    <row r="51" spans="1:13" x14ac:dyDescent="0.25"/>
    <row r="52" spans="1:13" x14ac:dyDescent="0.25"/>
    <row r="53" spans="1:13" x14ac:dyDescent="0.25"/>
    <row r="54" spans="1:13" x14ac:dyDescent="0.25"/>
    <row r="55" spans="1:13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x14ac:dyDescent="0.25"/>
    <row r="62" spans="1:13" x14ac:dyDescent="0.25"/>
    <row r="63" spans="1:13" x14ac:dyDescent="0.25"/>
    <row r="64" spans="1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9">
    <mergeCell ref="C40:F40"/>
    <mergeCell ref="J40:M40"/>
    <mergeCell ref="B1:L1"/>
    <mergeCell ref="B3:H3"/>
    <mergeCell ref="K3:L3"/>
    <mergeCell ref="B5:L5"/>
    <mergeCell ref="B6:K6"/>
    <mergeCell ref="C37:F37"/>
    <mergeCell ref="J37:M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2"/>
  <sheetViews>
    <sheetView workbookViewId="0">
      <selection activeCell="A6" sqref="A6"/>
    </sheetView>
  </sheetViews>
  <sheetFormatPr defaultColWidth="0" defaultRowHeight="15" zeroHeight="1" x14ac:dyDescent="0.25"/>
  <cols>
    <col min="1" max="1" width="9.28515625" style="25" customWidth="1"/>
    <col min="2" max="2" width="19.42578125" style="4" customWidth="1"/>
    <col min="3" max="3" width="10" style="4" customWidth="1"/>
    <col min="4" max="4" width="6.140625" style="4" customWidth="1"/>
    <col min="5" max="5" width="6.28515625" style="4" customWidth="1"/>
    <col min="6" max="6" width="5.7109375" style="4" customWidth="1"/>
    <col min="7" max="7" width="6.140625" style="4" customWidth="1"/>
    <col min="8" max="8" width="5.85546875" style="4" customWidth="1"/>
    <col min="9" max="9" width="6.28515625" style="4" customWidth="1"/>
    <col min="10" max="10" width="7" style="4" customWidth="1"/>
    <col min="11" max="11" width="5.28515625" style="4" customWidth="1"/>
    <col min="12" max="12" width="0.85546875" style="4" customWidth="1"/>
    <col min="13" max="256" width="0" style="4" hidden="1"/>
    <col min="257" max="257" width="9.28515625" style="4" customWidth="1"/>
    <col min="258" max="258" width="19.42578125" style="4" customWidth="1"/>
    <col min="259" max="259" width="10" style="4" customWidth="1"/>
    <col min="260" max="260" width="6.140625" style="4" customWidth="1"/>
    <col min="261" max="261" width="6.28515625" style="4" customWidth="1"/>
    <col min="262" max="262" width="5.7109375" style="4" customWidth="1"/>
    <col min="263" max="263" width="6.140625" style="4" customWidth="1"/>
    <col min="264" max="264" width="5.85546875" style="4" customWidth="1"/>
    <col min="265" max="265" width="6.28515625" style="4" customWidth="1"/>
    <col min="266" max="266" width="7" style="4" customWidth="1"/>
    <col min="267" max="267" width="5.28515625" style="4" customWidth="1"/>
    <col min="268" max="268" width="0.85546875" style="4" customWidth="1"/>
    <col min="269" max="512" width="0" style="4" hidden="1"/>
    <col min="513" max="513" width="9.28515625" style="4" customWidth="1"/>
    <col min="514" max="514" width="19.42578125" style="4" customWidth="1"/>
    <col min="515" max="515" width="10" style="4" customWidth="1"/>
    <col min="516" max="516" width="6.140625" style="4" customWidth="1"/>
    <col min="517" max="517" width="6.28515625" style="4" customWidth="1"/>
    <col min="518" max="518" width="5.7109375" style="4" customWidth="1"/>
    <col min="519" max="519" width="6.140625" style="4" customWidth="1"/>
    <col min="520" max="520" width="5.85546875" style="4" customWidth="1"/>
    <col min="521" max="521" width="6.28515625" style="4" customWidth="1"/>
    <col min="522" max="522" width="7" style="4" customWidth="1"/>
    <col min="523" max="523" width="5.28515625" style="4" customWidth="1"/>
    <col min="524" max="524" width="0.85546875" style="4" customWidth="1"/>
    <col min="525" max="768" width="0" style="4" hidden="1"/>
    <col min="769" max="769" width="9.28515625" style="4" customWidth="1"/>
    <col min="770" max="770" width="19.42578125" style="4" customWidth="1"/>
    <col min="771" max="771" width="10" style="4" customWidth="1"/>
    <col min="772" max="772" width="6.140625" style="4" customWidth="1"/>
    <col min="773" max="773" width="6.28515625" style="4" customWidth="1"/>
    <col min="774" max="774" width="5.7109375" style="4" customWidth="1"/>
    <col min="775" max="775" width="6.140625" style="4" customWidth="1"/>
    <col min="776" max="776" width="5.85546875" style="4" customWidth="1"/>
    <col min="777" max="777" width="6.28515625" style="4" customWidth="1"/>
    <col min="778" max="778" width="7" style="4" customWidth="1"/>
    <col min="779" max="779" width="5.28515625" style="4" customWidth="1"/>
    <col min="780" max="780" width="0.85546875" style="4" customWidth="1"/>
    <col min="781" max="1024" width="0" style="4" hidden="1"/>
    <col min="1025" max="1025" width="9.28515625" style="4" customWidth="1"/>
    <col min="1026" max="1026" width="19.42578125" style="4" customWidth="1"/>
    <col min="1027" max="1027" width="10" style="4" customWidth="1"/>
    <col min="1028" max="1028" width="6.140625" style="4" customWidth="1"/>
    <col min="1029" max="1029" width="6.28515625" style="4" customWidth="1"/>
    <col min="1030" max="1030" width="5.7109375" style="4" customWidth="1"/>
    <col min="1031" max="1031" width="6.140625" style="4" customWidth="1"/>
    <col min="1032" max="1032" width="5.85546875" style="4" customWidth="1"/>
    <col min="1033" max="1033" width="6.28515625" style="4" customWidth="1"/>
    <col min="1034" max="1034" width="7" style="4" customWidth="1"/>
    <col min="1035" max="1035" width="5.28515625" style="4" customWidth="1"/>
    <col min="1036" max="1036" width="0.85546875" style="4" customWidth="1"/>
    <col min="1037" max="1280" width="0" style="4" hidden="1"/>
    <col min="1281" max="1281" width="9.28515625" style="4" customWidth="1"/>
    <col min="1282" max="1282" width="19.42578125" style="4" customWidth="1"/>
    <col min="1283" max="1283" width="10" style="4" customWidth="1"/>
    <col min="1284" max="1284" width="6.140625" style="4" customWidth="1"/>
    <col min="1285" max="1285" width="6.28515625" style="4" customWidth="1"/>
    <col min="1286" max="1286" width="5.7109375" style="4" customWidth="1"/>
    <col min="1287" max="1287" width="6.140625" style="4" customWidth="1"/>
    <col min="1288" max="1288" width="5.85546875" style="4" customWidth="1"/>
    <col min="1289" max="1289" width="6.28515625" style="4" customWidth="1"/>
    <col min="1290" max="1290" width="7" style="4" customWidth="1"/>
    <col min="1291" max="1291" width="5.28515625" style="4" customWidth="1"/>
    <col min="1292" max="1292" width="0.85546875" style="4" customWidth="1"/>
    <col min="1293" max="1536" width="0" style="4" hidden="1"/>
    <col min="1537" max="1537" width="9.28515625" style="4" customWidth="1"/>
    <col min="1538" max="1538" width="19.42578125" style="4" customWidth="1"/>
    <col min="1539" max="1539" width="10" style="4" customWidth="1"/>
    <col min="1540" max="1540" width="6.140625" style="4" customWidth="1"/>
    <col min="1541" max="1541" width="6.28515625" style="4" customWidth="1"/>
    <col min="1542" max="1542" width="5.7109375" style="4" customWidth="1"/>
    <col min="1543" max="1543" width="6.140625" style="4" customWidth="1"/>
    <col min="1544" max="1544" width="5.85546875" style="4" customWidth="1"/>
    <col min="1545" max="1545" width="6.28515625" style="4" customWidth="1"/>
    <col min="1546" max="1546" width="7" style="4" customWidth="1"/>
    <col min="1547" max="1547" width="5.28515625" style="4" customWidth="1"/>
    <col min="1548" max="1548" width="0.85546875" style="4" customWidth="1"/>
    <col min="1549" max="1792" width="0" style="4" hidden="1"/>
    <col min="1793" max="1793" width="9.28515625" style="4" customWidth="1"/>
    <col min="1794" max="1794" width="19.42578125" style="4" customWidth="1"/>
    <col min="1795" max="1795" width="10" style="4" customWidth="1"/>
    <col min="1796" max="1796" width="6.140625" style="4" customWidth="1"/>
    <col min="1797" max="1797" width="6.28515625" style="4" customWidth="1"/>
    <col min="1798" max="1798" width="5.7109375" style="4" customWidth="1"/>
    <col min="1799" max="1799" width="6.140625" style="4" customWidth="1"/>
    <col min="1800" max="1800" width="5.85546875" style="4" customWidth="1"/>
    <col min="1801" max="1801" width="6.28515625" style="4" customWidth="1"/>
    <col min="1802" max="1802" width="7" style="4" customWidth="1"/>
    <col min="1803" max="1803" width="5.28515625" style="4" customWidth="1"/>
    <col min="1804" max="1804" width="0.85546875" style="4" customWidth="1"/>
    <col min="1805" max="2048" width="0" style="4" hidden="1"/>
    <col min="2049" max="2049" width="9.28515625" style="4" customWidth="1"/>
    <col min="2050" max="2050" width="19.42578125" style="4" customWidth="1"/>
    <col min="2051" max="2051" width="10" style="4" customWidth="1"/>
    <col min="2052" max="2052" width="6.140625" style="4" customWidth="1"/>
    <col min="2053" max="2053" width="6.28515625" style="4" customWidth="1"/>
    <col min="2054" max="2054" width="5.7109375" style="4" customWidth="1"/>
    <col min="2055" max="2055" width="6.140625" style="4" customWidth="1"/>
    <col min="2056" max="2056" width="5.85546875" style="4" customWidth="1"/>
    <col min="2057" max="2057" width="6.28515625" style="4" customWidth="1"/>
    <col min="2058" max="2058" width="7" style="4" customWidth="1"/>
    <col min="2059" max="2059" width="5.28515625" style="4" customWidth="1"/>
    <col min="2060" max="2060" width="0.85546875" style="4" customWidth="1"/>
    <col min="2061" max="2304" width="0" style="4" hidden="1"/>
    <col min="2305" max="2305" width="9.28515625" style="4" customWidth="1"/>
    <col min="2306" max="2306" width="19.42578125" style="4" customWidth="1"/>
    <col min="2307" max="2307" width="10" style="4" customWidth="1"/>
    <col min="2308" max="2308" width="6.140625" style="4" customWidth="1"/>
    <col min="2309" max="2309" width="6.28515625" style="4" customWidth="1"/>
    <col min="2310" max="2310" width="5.7109375" style="4" customWidth="1"/>
    <col min="2311" max="2311" width="6.140625" style="4" customWidth="1"/>
    <col min="2312" max="2312" width="5.85546875" style="4" customWidth="1"/>
    <col min="2313" max="2313" width="6.28515625" style="4" customWidth="1"/>
    <col min="2314" max="2314" width="7" style="4" customWidth="1"/>
    <col min="2315" max="2315" width="5.28515625" style="4" customWidth="1"/>
    <col min="2316" max="2316" width="0.85546875" style="4" customWidth="1"/>
    <col min="2317" max="2560" width="0" style="4" hidden="1"/>
    <col min="2561" max="2561" width="9.28515625" style="4" customWidth="1"/>
    <col min="2562" max="2562" width="19.42578125" style="4" customWidth="1"/>
    <col min="2563" max="2563" width="10" style="4" customWidth="1"/>
    <col min="2564" max="2564" width="6.140625" style="4" customWidth="1"/>
    <col min="2565" max="2565" width="6.28515625" style="4" customWidth="1"/>
    <col min="2566" max="2566" width="5.7109375" style="4" customWidth="1"/>
    <col min="2567" max="2567" width="6.140625" style="4" customWidth="1"/>
    <col min="2568" max="2568" width="5.85546875" style="4" customWidth="1"/>
    <col min="2569" max="2569" width="6.28515625" style="4" customWidth="1"/>
    <col min="2570" max="2570" width="7" style="4" customWidth="1"/>
    <col min="2571" max="2571" width="5.28515625" style="4" customWidth="1"/>
    <col min="2572" max="2572" width="0.85546875" style="4" customWidth="1"/>
    <col min="2573" max="2816" width="0" style="4" hidden="1"/>
    <col min="2817" max="2817" width="9.28515625" style="4" customWidth="1"/>
    <col min="2818" max="2818" width="19.42578125" style="4" customWidth="1"/>
    <col min="2819" max="2819" width="10" style="4" customWidth="1"/>
    <col min="2820" max="2820" width="6.140625" style="4" customWidth="1"/>
    <col min="2821" max="2821" width="6.28515625" style="4" customWidth="1"/>
    <col min="2822" max="2822" width="5.7109375" style="4" customWidth="1"/>
    <col min="2823" max="2823" width="6.140625" style="4" customWidth="1"/>
    <col min="2824" max="2824" width="5.85546875" style="4" customWidth="1"/>
    <col min="2825" max="2825" width="6.28515625" style="4" customWidth="1"/>
    <col min="2826" max="2826" width="7" style="4" customWidth="1"/>
    <col min="2827" max="2827" width="5.28515625" style="4" customWidth="1"/>
    <col min="2828" max="2828" width="0.85546875" style="4" customWidth="1"/>
    <col min="2829" max="3072" width="0" style="4" hidden="1"/>
    <col min="3073" max="3073" width="9.28515625" style="4" customWidth="1"/>
    <col min="3074" max="3074" width="19.42578125" style="4" customWidth="1"/>
    <col min="3075" max="3075" width="10" style="4" customWidth="1"/>
    <col min="3076" max="3076" width="6.140625" style="4" customWidth="1"/>
    <col min="3077" max="3077" width="6.28515625" style="4" customWidth="1"/>
    <col min="3078" max="3078" width="5.7109375" style="4" customWidth="1"/>
    <col min="3079" max="3079" width="6.140625" style="4" customWidth="1"/>
    <col min="3080" max="3080" width="5.85546875" style="4" customWidth="1"/>
    <col min="3081" max="3081" width="6.28515625" style="4" customWidth="1"/>
    <col min="3082" max="3082" width="7" style="4" customWidth="1"/>
    <col min="3083" max="3083" width="5.28515625" style="4" customWidth="1"/>
    <col min="3084" max="3084" width="0.85546875" style="4" customWidth="1"/>
    <col min="3085" max="3328" width="0" style="4" hidden="1"/>
    <col min="3329" max="3329" width="9.28515625" style="4" customWidth="1"/>
    <col min="3330" max="3330" width="19.42578125" style="4" customWidth="1"/>
    <col min="3331" max="3331" width="10" style="4" customWidth="1"/>
    <col min="3332" max="3332" width="6.140625" style="4" customWidth="1"/>
    <col min="3333" max="3333" width="6.28515625" style="4" customWidth="1"/>
    <col min="3334" max="3334" width="5.7109375" style="4" customWidth="1"/>
    <col min="3335" max="3335" width="6.140625" style="4" customWidth="1"/>
    <col min="3336" max="3336" width="5.85546875" style="4" customWidth="1"/>
    <col min="3337" max="3337" width="6.28515625" style="4" customWidth="1"/>
    <col min="3338" max="3338" width="7" style="4" customWidth="1"/>
    <col min="3339" max="3339" width="5.28515625" style="4" customWidth="1"/>
    <col min="3340" max="3340" width="0.85546875" style="4" customWidth="1"/>
    <col min="3341" max="3584" width="0" style="4" hidden="1"/>
    <col min="3585" max="3585" width="9.28515625" style="4" customWidth="1"/>
    <col min="3586" max="3586" width="19.42578125" style="4" customWidth="1"/>
    <col min="3587" max="3587" width="10" style="4" customWidth="1"/>
    <col min="3588" max="3588" width="6.140625" style="4" customWidth="1"/>
    <col min="3589" max="3589" width="6.28515625" style="4" customWidth="1"/>
    <col min="3590" max="3590" width="5.7109375" style="4" customWidth="1"/>
    <col min="3591" max="3591" width="6.140625" style="4" customWidth="1"/>
    <col min="3592" max="3592" width="5.85546875" style="4" customWidth="1"/>
    <col min="3593" max="3593" width="6.28515625" style="4" customWidth="1"/>
    <col min="3594" max="3594" width="7" style="4" customWidth="1"/>
    <col min="3595" max="3595" width="5.28515625" style="4" customWidth="1"/>
    <col min="3596" max="3596" width="0.85546875" style="4" customWidth="1"/>
    <col min="3597" max="3840" width="0" style="4" hidden="1"/>
    <col min="3841" max="3841" width="9.28515625" style="4" customWidth="1"/>
    <col min="3842" max="3842" width="19.42578125" style="4" customWidth="1"/>
    <col min="3843" max="3843" width="10" style="4" customWidth="1"/>
    <col min="3844" max="3844" width="6.140625" style="4" customWidth="1"/>
    <col min="3845" max="3845" width="6.28515625" style="4" customWidth="1"/>
    <col min="3846" max="3846" width="5.7109375" style="4" customWidth="1"/>
    <col min="3847" max="3847" width="6.140625" style="4" customWidth="1"/>
    <col min="3848" max="3848" width="5.85546875" style="4" customWidth="1"/>
    <col min="3849" max="3849" width="6.28515625" style="4" customWidth="1"/>
    <col min="3850" max="3850" width="7" style="4" customWidth="1"/>
    <col min="3851" max="3851" width="5.28515625" style="4" customWidth="1"/>
    <col min="3852" max="3852" width="0.85546875" style="4" customWidth="1"/>
    <col min="3853" max="4096" width="0" style="4" hidden="1"/>
    <col min="4097" max="4097" width="9.28515625" style="4" customWidth="1"/>
    <col min="4098" max="4098" width="19.42578125" style="4" customWidth="1"/>
    <col min="4099" max="4099" width="10" style="4" customWidth="1"/>
    <col min="4100" max="4100" width="6.140625" style="4" customWidth="1"/>
    <col min="4101" max="4101" width="6.28515625" style="4" customWidth="1"/>
    <col min="4102" max="4102" width="5.7109375" style="4" customWidth="1"/>
    <col min="4103" max="4103" width="6.140625" style="4" customWidth="1"/>
    <col min="4104" max="4104" width="5.85546875" style="4" customWidth="1"/>
    <col min="4105" max="4105" width="6.28515625" style="4" customWidth="1"/>
    <col min="4106" max="4106" width="7" style="4" customWidth="1"/>
    <col min="4107" max="4107" width="5.28515625" style="4" customWidth="1"/>
    <col min="4108" max="4108" width="0.85546875" style="4" customWidth="1"/>
    <col min="4109" max="4352" width="0" style="4" hidden="1"/>
    <col min="4353" max="4353" width="9.28515625" style="4" customWidth="1"/>
    <col min="4354" max="4354" width="19.42578125" style="4" customWidth="1"/>
    <col min="4355" max="4355" width="10" style="4" customWidth="1"/>
    <col min="4356" max="4356" width="6.140625" style="4" customWidth="1"/>
    <col min="4357" max="4357" width="6.28515625" style="4" customWidth="1"/>
    <col min="4358" max="4358" width="5.7109375" style="4" customWidth="1"/>
    <col min="4359" max="4359" width="6.140625" style="4" customWidth="1"/>
    <col min="4360" max="4360" width="5.85546875" style="4" customWidth="1"/>
    <col min="4361" max="4361" width="6.28515625" style="4" customWidth="1"/>
    <col min="4362" max="4362" width="7" style="4" customWidth="1"/>
    <col min="4363" max="4363" width="5.28515625" style="4" customWidth="1"/>
    <col min="4364" max="4364" width="0.85546875" style="4" customWidth="1"/>
    <col min="4365" max="4608" width="0" style="4" hidden="1"/>
    <col min="4609" max="4609" width="9.28515625" style="4" customWidth="1"/>
    <col min="4610" max="4610" width="19.42578125" style="4" customWidth="1"/>
    <col min="4611" max="4611" width="10" style="4" customWidth="1"/>
    <col min="4612" max="4612" width="6.140625" style="4" customWidth="1"/>
    <col min="4613" max="4613" width="6.28515625" style="4" customWidth="1"/>
    <col min="4614" max="4614" width="5.7109375" style="4" customWidth="1"/>
    <col min="4615" max="4615" width="6.140625" style="4" customWidth="1"/>
    <col min="4616" max="4616" width="5.85546875" style="4" customWidth="1"/>
    <col min="4617" max="4617" width="6.28515625" style="4" customWidth="1"/>
    <col min="4618" max="4618" width="7" style="4" customWidth="1"/>
    <col min="4619" max="4619" width="5.28515625" style="4" customWidth="1"/>
    <col min="4620" max="4620" width="0.85546875" style="4" customWidth="1"/>
    <col min="4621" max="4864" width="0" style="4" hidden="1"/>
    <col min="4865" max="4865" width="9.28515625" style="4" customWidth="1"/>
    <col min="4866" max="4866" width="19.42578125" style="4" customWidth="1"/>
    <col min="4867" max="4867" width="10" style="4" customWidth="1"/>
    <col min="4868" max="4868" width="6.140625" style="4" customWidth="1"/>
    <col min="4869" max="4869" width="6.28515625" style="4" customWidth="1"/>
    <col min="4870" max="4870" width="5.7109375" style="4" customWidth="1"/>
    <col min="4871" max="4871" width="6.140625" style="4" customWidth="1"/>
    <col min="4872" max="4872" width="5.85546875" style="4" customWidth="1"/>
    <col min="4873" max="4873" width="6.28515625" style="4" customWidth="1"/>
    <col min="4874" max="4874" width="7" style="4" customWidth="1"/>
    <col min="4875" max="4875" width="5.28515625" style="4" customWidth="1"/>
    <col min="4876" max="4876" width="0.85546875" style="4" customWidth="1"/>
    <col min="4877" max="5120" width="0" style="4" hidden="1"/>
    <col min="5121" max="5121" width="9.28515625" style="4" customWidth="1"/>
    <col min="5122" max="5122" width="19.42578125" style="4" customWidth="1"/>
    <col min="5123" max="5123" width="10" style="4" customWidth="1"/>
    <col min="5124" max="5124" width="6.140625" style="4" customWidth="1"/>
    <col min="5125" max="5125" width="6.28515625" style="4" customWidth="1"/>
    <col min="5126" max="5126" width="5.7109375" style="4" customWidth="1"/>
    <col min="5127" max="5127" width="6.140625" style="4" customWidth="1"/>
    <col min="5128" max="5128" width="5.85546875" style="4" customWidth="1"/>
    <col min="5129" max="5129" width="6.28515625" style="4" customWidth="1"/>
    <col min="5130" max="5130" width="7" style="4" customWidth="1"/>
    <col min="5131" max="5131" width="5.28515625" style="4" customWidth="1"/>
    <col min="5132" max="5132" width="0.85546875" style="4" customWidth="1"/>
    <col min="5133" max="5376" width="0" style="4" hidden="1"/>
    <col min="5377" max="5377" width="9.28515625" style="4" customWidth="1"/>
    <col min="5378" max="5378" width="19.42578125" style="4" customWidth="1"/>
    <col min="5379" max="5379" width="10" style="4" customWidth="1"/>
    <col min="5380" max="5380" width="6.140625" style="4" customWidth="1"/>
    <col min="5381" max="5381" width="6.28515625" style="4" customWidth="1"/>
    <col min="5382" max="5382" width="5.7109375" style="4" customWidth="1"/>
    <col min="5383" max="5383" width="6.140625" style="4" customWidth="1"/>
    <col min="5384" max="5384" width="5.85546875" style="4" customWidth="1"/>
    <col min="5385" max="5385" width="6.28515625" style="4" customWidth="1"/>
    <col min="5386" max="5386" width="7" style="4" customWidth="1"/>
    <col min="5387" max="5387" width="5.28515625" style="4" customWidth="1"/>
    <col min="5388" max="5388" width="0.85546875" style="4" customWidth="1"/>
    <col min="5389" max="5632" width="0" style="4" hidden="1"/>
    <col min="5633" max="5633" width="9.28515625" style="4" customWidth="1"/>
    <col min="5634" max="5634" width="19.42578125" style="4" customWidth="1"/>
    <col min="5635" max="5635" width="10" style="4" customWidth="1"/>
    <col min="5636" max="5636" width="6.140625" style="4" customWidth="1"/>
    <col min="5637" max="5637" width="6.28515625" style="4" customWidth="1"/>
    <col min="5638" max="5638" width="5.7109375" style="4" customWidth="1"/>
    <col min="5639" max="5639" width="6.140625" style="4" customWidth="1"/>
    <col min="5640" max="5640" width="5.85546875" style="4" customWidth="1"/>
    <col min="5641" max="5641" width="6.28515625" style="4" customWidth="1"/>
    <col min="5642" max="5642" width="7" style="4" customWidth="1"/>
    <col min="5643" max="5643" width="5.28515625" style="4" customWidth="1"/>
    <col min="5644" max="5644" width="0.85546875" style="4" customWidth="1"/>
    <col min="5645" max="5888" width="0" style="4" hidden="1"/>
    <col min="5889" max="5889" width="9.28515625" style="4" customWidth="1"/>
    <col min="5890" max="5890" width="19.42578125" style="4" customWidth="1"/>
    <col min="5891" max="5891" width="10" style="4" customWidth="1"/>
    <col min="5892" max="5892" width="6.140625" style="4" customWidth="1"/>
    <col min="5893" max="5893" width="6.28515625" style="4" customWidth="1"/>
    <col min="5894" max="5894" width="5.7109375" style="4" customWidth="1"/>
    <col min="5895" max="5895" width="6.140625" style="4" customWidth="1"/>
    <col min="5896" max="5896" width="5.85546875" style="4" customWidth="1"/>
    <col min="5897" max="5897" width="6.28515625" style="4" customWidth="1"/>
    <col min="5898" max="5898" width="7" style="4" customWidth="1"/>
    <col min="5899" max="5899" width="5.28515625" style="4" customWidth="1"/>
    <col min="5900" max="5900" width="0.85546875" style="4" customWidth="1"/>
    <col min="5901" max="6144" width="0" style="4" hidden="1"/>
    <col min="6145" max="6145" width="9.28515625" style="4" customWidth="1"/>
    <col min="6146" max="6146" width="19.42578125" style="4" customWidth="1"/>
    <col min="6147" max="6147" width="10" style="4" customWidth="1"/>
    <col min="6148" max="6148" width="6.140625" style="4" customWidth="1"/>
    <col min="6149" max="6149" width="6.28515625" style="4" customWidth="1"/>
    <col min="6150" max="6150" width="5.7109375" style="4" customWidth="1"/>
    <col min="6151" max="6151" width="6.140625" style="4" customWidth="1"/>
    <col min="6152" max="6152" width="5.85546875" style="4" customWidth="1"/>
    <col min="6153" max="6153" width="6.28515625" style="4" customWidth="1"/>
    <col min="6154" max="6154" width="7" style="4" customWidth="1"/>
    <col min="6155" max="6155" width="5.28515625" style="4" customWidth="1"/>
    <col min="6156" max="6156" width="0.85546875" style="4" customWidth="1"/>
    <col min="6157" max="6400" width="0" style="4" hidden="1"/>
    <col min="6401" max="6401" width="9.28515625" style="4" customWidth="1"/>
    <col min="6402" max="6402" width="19.42578125" style="4" customWidth="1"/>
    <col min="6403" max="6403" width="10" style="4" customWidth="1"/>
    <col min="6404" max="6404" width="6.140625" style="4" customWidth="1"/>
    <col min="6405" max="6405" width="6.28515625" style="4" customWidth="1"/>
    <col min="6406" max="6406" width="5.7109375" style="4" customWidth="1"/>
    <col min="6407" max="6407" width="6.140625" style="4" customWidth="1"/>
    <col min="6408" max="6408" width="5.85546875" style="4" customWidth="1"/>
    <col min="6409" max="6409" width="6.28515625" style="4" customWidth="1"/>
    <col min="6410" max="6410" width="7" style="4" customWidth="1"/>
    <col min="6411" max="6411" width="5.28515625" style="4" customWidth="1"/>
    <col min="6412" max="6412" width="0.85546875" style="4" customWidth="1"/>
    <col min="6413" max="6656" width="0" style="4" hidden="1"/>
    <col min="6657" max="6657" width="9.28515625" style="4" customWidth="1"/>
    <col min="6658" max="6658" width="19.42578125" style="4" customWidth="1"/>
    <col min="6659" max="6659" width="10" style="4" customWidth="1"/>
    <col min="6660" max="6660" width="6.140625" style="4" customWidth="1"/>
    <col min="6661" max="6661" width="6.28515625" style="4" customWidth="1"/>
    <col min="6662" max="6662" width="5.7109375" style="4" customWidth="1"/>
    <col min="6663" max="6663" width="6.140625" style="4" customWidth="1"/>
    <col min="6664" max="6664" width="5.85546875" style="4" customWidth="1"/>
    <col min="6665" max="6665" width="6.28515625" style="4" customWidth="1"/>
    <col min="6666" max="6666" width="7" style="4" customWidth="1"/>
    <col min="6667" max="6667" width="5.28515625" style="4" customWidth="1"/>
    <col min="6668" max="6668" width="0.85546875" style="4" customWidth="1"/>
    <col min="6669" max="6912" width="0" style="4" hidden="1"/>
    <col min="6913" max="6913" width="9.28515625" style="4" customWidth="1"/>
    <col min="6914" max="6914" width="19.42578125" style="4" customWidth="1"/>
    <col min="6915" max="6915" width="10" style="4" customWidth="1"/>
    <col min="6916" max="6916" width="6.140625" style="4" customWidth="1"/>
    <col min="6917" max="6917" width="6.28515625" style="4" customWidth="1"/>
    <col min="6918" max="6918" width="5.7109375" style="4" customWidth="1"/>
    <col min="6919" max="6919" width="6.140625" style="4" customWidth="1"/>
    <col min="6920" max="6920" width="5.85546875" style="4" customWidth="1"/>
    <col min="6921" max="6921" width="6.28515625" style="4" customWidth="1"/>
    <col min="6922" max="6922" width="7" style="4" customWidth="1"/>
    <col min="6923" max="6923" width="5.28515625" style="4" customWidth="1"/>
    <col min="6924" max="6924" width="0.85546875" style="4" customWidth="1"/>
    <col min="6925" max="7168" width="0" style="4" hidden="1"/>
    <col min="7169" max="7169" width="9.28515625" style="4" customWidth="1"/>
    <col min="7170" max="7170" width="19.42578125" style="4" customWidth="1"/>
    <col min="7171" max="7171" width="10" style="4" customWidth="1"/>
    <col min="7172" max="7172" width="6.140625" style="4" customWidth="1"/>
    <col min="7173" max="7173" width="6.28515625" style="4" customWidth="1"/>
    <col min="7174" max="7174" width="5.7109375" style="4" customWidth="1"/>
    <col min="7175" max="7175" width="6.140625" style="4" customWidth="1"/>
    <col min="7176" max="7176" width="5.85546875" style="4" customWidth="1"/>
    <col min="7177" max="7177" width="6.28515625" style="4" customWidth="1"/>
    <col min="7178" max="7178" width="7" style="4" customWidth="1"/>
    <col min="7179" max="7179" width="5.28515625" style="4" customWidth="1"/>
    <col min="7180" max="7180" width="0.85546875" style="4" customWidth="1"/>
    <col min="7181" max="7424" width="0" style="4" hidden="1"/>
    <col min="7425" max="7425" width="9.28515625" style="4" customWidth="1"/>
    <col min="7426" max="7426" width="19.42578125" style="4" customWidth="1"/>
    <col min="7427" max="7427" width="10" style="4" customWidth="1"/>
    <col min="7428" max="7428" width="6.140625" style="4" customWidth="1"/>
    <col min="7429" max="7429" width="6.28515625" style="4" customWidth="1"/>
    <col min="7430" max="7430" width="5.7109375" style="4" customWidth="1"/>
    <col min="7431" max="7431" width="6.140625" style="4" customWidth="1"/>
    <col min="7432" max="7432" width="5.85546875" style="4" customWidth="1"/>
    <col min="7433" max="7433" width="6.28515625" style="4" customWidth="1"/>
    <col min="7434" max="7434" width="7" style="4" customWidth="1"/>
    <col min="7435" max="7435" width="5.28515625" style="4" customWidth="1"/>
    <col min="7436" max="7436" width="0.85546875" style="4" customWidth="1"/>
    <col min="7437" max="7680" width="0" style="4" hidden="1"/>
    <col min="7681" max="7681" width="9.28515625" style="4" customWidth="1"/>
    <col min="7682" max="7682" width="19.42578125" style="4" customWidth="1"/>
    <col min="7683" max="7683" width="10" style="4" customWidth="1"/>
    <col min="7684" max="7684" width="6.140625" style="4" customWidth="1"/>
    <col min="7685" max="7685" width="6.28515625" style="4" customWidth="1"/>
    <col min="7686" max="7686" width="5.7109375" style="4" customWidth="1"/>
    <col min="7687" max="7687" width="6.140625" style="4" customWidth="1"/>
    <col min="7688" max="7688" width="5.85546875" style="4" customWidth="1"/>
    <col min="7689" max="7689" width="6.28515625" style="4" customWidth="1"/>
    <col min="7690" max="7690" width="7" style="4" customWidth="1"/>
    <col min="7691" max="7691" width="5.28515625" style="4" customWidth="1"/>
    <col min="7692" max="7692" width="0.85546875" style="4" customWidth="1"/>
    <col min="7693" max="7936" width="0" style="4" hidden="1"/>
    <col min="7937" max="7937" width="9.28515625" style="4" customWidth="1"/>
    <col min="7938" max="7938" width="19.42578125" style="4" customWidth="1"/>
    <col min="7939" max="7939" width="10" style="4" customWidth="1"/>
    <col min="7940" max="7940" width="6.140625" style="4" customWidth="1"/>
    <col min="7941" max="7941" width="6.28515625" style="4" customWidth="1"/>
    <col min="7942" max="7942" width="5.7109375" style="4" customWidth="1"/>
    <col min="7943" max="7943" width="6.140625" style="4" customWidth="1"/>
    <col min="7944" max="7944" width="5.85546875" style="4" customWidth="1"/>
    <col min="7945" max="7945" width="6.28515625" style="4" customWidth="1"/>
    <col min="7946" max="7946" width="7" style="4" customWidth="1"/>
    <col min="7947" max="7947" width="5.28515625" style="4" customWidth="1"/>
    <col min="7948" max="7948" width="0.85546875" style="4" customWidth="1"/>
    <col min="7949" max="8192" width="0" style="4" hidden="1"/>
    <col min="8193" max="8193" width="9.28515625" style="4" customWidth="1"/>
    <col min="8194" max="8194" width="19.42578125" style="4" customWidth="1"/>
    <col min="8195" max="8195" width="10" style="4" customWidth="1"/>
    <col min="8196" max="8196" width="6.140625" style="4" customWidth="1"/>
    <col min="8197" max="8197" width="6.28515625" style="4" customWidth="1"/>
    <col min="8198" max="8198" width="5.7109375" style="4" customWidth="1"/>
    <col min="8199" max="8199" width="6.140625" style="4" customWidth="1"/>
    <col min="8200" max="8200" width="5.85546875" style="4" customWidth="1"/>
    <col min="8201" max="8201" width="6.28515625" style="4" customWidth="1"/>
    <col min="8202" max="8202" width="7" style="4" customWidth="1"/>
    <col min="8203" max="8203" width="5.28515625" style="4" customWidth="1"/>
    <col min="8204" max="8204" width="0.85546875" style="4" customWidth="1"/>
    <col min="8205" max="8448" width="0" style="4" hidden="1"/>
    <col min="8449" max="8449" width="9.28515625" style="4" customWidth="1"/>
    <col min="8450" max="8450" width="19.42578125" style="4" customWidth="1"/>
    <col min="8451" max="8451" width="10" style="4" customWidth="1"/>
    <col min="8452" max="8452" width="6.140625" style="4" customWidth="1"/>
    <col min="8453" max="8453" width="6.28515625" style="4" customWidth="1"/>
    <col min="8454" max="8454" width="5.7109375" style="4" customWidth="1"/>
    <col min="8455" max="8455" width="6.140625" style="4" customWidth="1"/>
    <col min="8456" max="8456" width="5.85546875" style="4" customWidth="1"/>
    <col min="8457" max="8457" width="6.28515625" style="4" customWidth="1"/>
    <col min="8458" max="8458" width="7" style="4" customWidth="1"/>
    <col min="8459" max="8459" width="5.28515625" style="4" customWidth="1"/>
    <col min="8460" max="8460" width="0.85546875" style="4" customWidth="1"/>
    <col min="8461" max="8704" width="0" style="4" hidden="1"/>
    <col min="8705" max="8705" width="9.28515625" style="4" customWidth="1"/>
    <col min="8706" max="8706" width="19.42578125" style="4" customWidth="1"/>
    <col min="8707" max="8707" width="10" style="4" customWidth="1"/>
    <col min="8708" max="8708" width="6.140625" style="4" customWidth="1"/>
    <col min="8709" max="8709" width="6.28515625" style="4" customWidth="1"/>
    <col min="8710" max="8710" width="5.7109375" style="4" customWidth="1"/>
    <col min="8711" max="8711" width="6.140625" style="4" customWidth="1"/>
    <col min="8712" max="8712" width="5.85546875" style="4" customWidth="1"/>
    <col min="8713" max="8713" width="6.28515625" style="4" customWidth="1"/>
    <col min="8714" max="8714" width="7" style="4" customWidth="1"/>
    <col min="8715" max="8715" width="5.28515625" style="4" customWidth="1"/>
    <col min="8716" max="8716" width="0.85546875" style="4" customWidth="1"/>
    <col min="8717" max="8960" width="0" style="4" hidden="1"/>
    <col min="8961" max="8961" width="9.28515625" style="4" customWidth="1"/>
    <col min="8962" max="8962" width="19.42578125" style="4" customWidth="1"/>
    <col min="8963" max="8963" width="10" style="4" customWidth="1"/>
    <col min="8964" max="8964" width="6.140625" style="4" customWidth="1"/>
    <col min="8965" max="8965" width="6.28515625" style="4" customWidth="1"/>
    <col min="8966" max="8966" width="5.7109375" style="4" customWidth="1"/>
    <col min="8967" max="8967" width="6.140625" style="4" customWidth="1"/>
    <col min="8968" max="8968" width="5.85546875" style="4" customWidth="1"/>
    <col min="8969" max="8969" width="6.28515625" style="4" customWidth="1"/>
    <col min="8970" max="8970" width="7" style="4" customWidth="1"/>
    <col min="8971" max="8971" width="5.28515625" style="4" customWidth="1"/>
    <col min="8972" max="8972" width="0.85546875" style="4" customWidth="1"/>
    <col min="8973" max="9216" width="0" style="4" hidden="1"/>
    <col min="9217" max="9217" width="9.28515625" style="4" customWidth="1"/>
    <col min="9218" max="9218" width="19.42578125" style="4" customWidth="1"/>
    <col min="9219" max="9219" width="10" style="4" customWidth="1"/>
    <col min="9220" max="9220" width="6.140625" style="4" customWidth="1"/>
    <col min="9221" max="9221" width="6.28515625" style="4" customWidth="1"/>
    <col min="9222" max="9222" width="5.7109375" style="4" customWidth="1"/>
    <col min="9223" max="9223" width="6.140625" style="4" customWidth="1"/>
    <col min="9224" max="9224" width="5.85546875" style="4" customWidth="1"/>
    <col min="9225" max="9225" width="6.28515625" style="4" customWidth="1"/>
    <col min="9226" max="9226" width="7" style="4" customWidth="1"/>
    <col min="9227" max="9227" width="5.28515625" style="4" customWidth="1"/>
    <col min="9228" max="9228" width="0.85546875" style="4" customWidth="1"/>
    <col min="9229" max="9472" width="0" style="4" hidden="1"/>
    <col min="9473" max="9473" width="9.28515625" style="4" customWidth="1"/>
    <col min="9474" max="9474" width="19.42578125" style="4" customWidth="1"/>
    <col min="9475" max="9475" width="10" style="4" customWidth="1"/>
    <col min="9476" max="9476" width="6.140625" style="4" customWidth="1"/>
    <col min="9477" max="9477" width="6.28515625" style="4" customWidth="1"/>
    <col min="9478" max="9478" width="5.7109375" style="4" customWidth="1"/>
    <col min="9479" max="9479" width="6.140625" style="4" customWidth="1"/>
    <col min="9480" max="9480" width="5.85546875" style="4" customWidth="1"/>
    <col min="9481" max="9481" width="6.28515625" style="4" customWidth="1"/>
    <col min="9482" max="9482" width="7" style="4" customWidth="1"/>
    <col min="9483" max="9483" width="5.28515625" style="4" customWidth="1"/>
    <col min="9484" max="9484" width="0.85546875" style="4" customWidth="1"/>
    <col min="9485" max="9728" width="0" style="4" hidden="1"/>
    <col min="9729" max="9729" width="9.28515625" style="4" customWidth="1"/>
    <col min="9730" max="9730" width="19.42578125" style="4" customWidth="1"/>
    <col min="9731" max="9731" width="10" style="4" customWidth="1"/>
    <col min="9732" max="9732" width="6.140625" style="4" customWidth="1"/>
    <col min="9733" max="9733" width="6.28515625" style="4" customWidth="1"/>
    <col min="9734" max="9734" width="5.7109375" style="4" customWidth="1"/>
    <col min="9735" max="9735" width="6.140625" style="4" customWidth="1"/>
    <col min="9736" max="9736" width="5.85546875" style="4" customWidth="1"/>
    <col min="9737" max="9737" width="6.28515625" style="4" customWidth="1"/>
    <col min="9738" max="9738" width="7" style="4" customWidth="1"/>
    <col min="9739" max="9739" width="5.28515625" style="4" customWidth="1"/>
    <col min="9740" max="9740" width="0.85546875" style="4" customWidth="1"/>
    <col min="9741" max="9984" width="0" style="4" hidden="1"/>
    <col min="9985" max="9985" width="9.28515625" style="4" customWidth="1"/>
    <col min="9986" max="9986" width="19.42578125" style="4" customWidth="1"/>
    <col min="9987" max="9987" width="10" style="4" customWidth="1"/>
    <col min="9988" max="9988" width="6.140625" style="4" customWidth="1"/>
    <col min="9989" max="9989" width="6.28515625" style="4" customWidth="1"/>
    <col min="9990" max="9990" width="5.7109375" style="4" customWidth="1"/>
    <col min="9991" max="9991" width="6.140625" style="4" customWidth="1"/>
    <col min="9992" max="9992" width="5.85546875" style="4" customWidth="1"/>
    <col min="9993" max="9993" width="6.28515625" style="4" customWidth="1"/>
    <col min="9994" max="9994" width="7" style="4" customWidth="1"/>
    <col min="9995" max="9995" width="5.28515625" style="4" customWidth="1"/>
    <col min="9996" max="9996" width="0.85546875" style="4" customWidth="1"/>
    <col min="9997" max="10240" width="0" style="4" hidden="1"/>
    <col min="10241" max="10241" width="9.28515625" style="4" customWidth="1"/>
    <col min="10242" max="10242" width="19.42578125" style="4" customWidth="1"/>
    <col min="10243" max="10243" width="10" style="4" customWidth="1"/>
    <col min="10244" max="10244" width="6.140625" style="4" customWidth="1"/>
    <col min="10245" max="10245" width="6.28515625" style="4" customWidth="1"/>
    <col min="10246" max="10246" width="5.7109375" style="4" customWidth="1"/>
    <col min="10247" max="10247" width="6.140625" style="4" customWidth="1"/>
    <col min="10248" max="10248" width="5.85546875" style="4" customWidth="1"/>
    <col min="10249" max="10249" width="6.28515625" style="4" customWidth="1"/>
    <col min="10250" max="10250" width="7" style="4" customWidth="1"/>
    <col min="10251" max="10251" width="5.28515625" style="4" customWidth="1"/>
    <col min="10252" max="10252" width="0.85546875" style="4" customWidth="1"/>
    <col min="10253" max="10496" width="0" style="4" hidden="1"/>
    <col min="10497" max="10497" width="9.28515625" style="4" customWidth="1"/>
    <col min="10498" max="10498" width="19.42578125" style="4" customWidth="1"/>
    <col min="10499" max="10499" width="10" style="4" customWidth="1"/>
    <col min="10500" max="10500" width="6.140625" style="4" customWidth="1"/>
    <col min="10501" max="10501" width="6.28515625" style="4" customWidth="1"/>
    <col min="10502" max="10502" width="5.7109375" style="4" customWidth="1"/>
    <col min="10503" max="10503" width="6.140625" style="4" customWidth="1"/>
    <col min="10504" max="10504" width="5.85546875" style="4" customWidth="1"/>
    <col min="10505" max="10505" width="6.28515625" style="4" customWidth="1"/>
    <col min="10506" max="10506" width="7" style="4" customWidth="1"/>
    <col min="10507" max="10507" width="5.28515625" style="4" customWidth="1"/>
    <col min="10508" max="10508" width="0.85546875" style="4" customWidth="1"/>
    <col min="10509" max="10752" width="0" style="4" hidden="1"/>
    <col min="10753" max="10753" width="9.28515625" style="4" customWidth="1"/>
    <col min="10754" max="10754" width="19.42578125" style="4" customWidth="1"/>
    <col min="10755" max="10755" width="10" style="4" customWidth="1"/>
    <col min="10756" max="10756" width="6.140625" style="4" customWidth="1"/>
    <col min="10757" max="10757" width="6.28515625" style="4" customWidth="1"/>
    <col min="10758" max="10758" width="5.7109375" style="4" customWidth="1"/>
    <col min="10759" max="10759" width="6.140625" style="4" customWidth="1"/>
    <col min="10760" max="10760" width="5.85546875" style="4" customWidth="1"/>
    <col min="10761" max="10761" width="6.28515625" style="4" customWidth="1"/>
    <col min="10762" max="10762" width="7" style="4" customWidth="1"/>
    <col min="10763" max="10763" width="5.28515625" style="4" customWidth="1"/>
    <col min="10764" max="10764" width="0.85546875" style="4" customWidth="1"/>
    <col min="10765" max="11008" width="0" style="4" hidden="1"/>
    <col min="11009" max="11009" width="9.28515625" style="4" customWidth="1"/>
    <col min="11010" max="11010" width="19.42578125" style="4" customWidth="1"/>
    <col min="11011" max="11011" width="10" style="4" customWidth="1"/>
    <col min="11012" max="11012" width="6.140625" style="4" customWidth="1"/>
    <col min="11013" max="11013" width="6.28515625" style="4" customWidth="1"/>
    <col min="11014" max="11014" width="5.7109375" style="4" customWidth="1"/>
    <col min="11015" max="11015" width="6.140625" style="4" customWidth="1"/>
    <col min="11016" max="11016" width="5.85546875" style="4" customWidth="1"/>
    <col min="11017" max="11017" width="6.28515625" style="4" customWidth="1"/>
    <col min="11018" max="11018" width="7" style="4" customWidth="1"/>
    <col min="11019" max="11019" width="5.28515625" style="4" customWidth="1"/>
    <col min="11020" max="11020" width="0.85546875" style="4" customWidth="1"/>
    <col min="11021" max="11264" width="0" style="4" hidden="1"/>
    <col min="11265" max="11265" width="9.28515625" style="4" customWidth="1"/>
    <col min="11266" max="11266" width="19.42578125" style="4" customWidth="1"/>
    <col min="11267" max="11267" width="10" style="4" customWidth="1"/>
    <col min="11268" max="11268" width="6.140625" style="4" customWidth="1"/>
    <col min="11269" max="11269" width="6.28515625" style="4" customWidth="1"/>
    <col min="11270" max="11270" width="5.7109375" style="4" customWidth="1"/>
    <col min="11271" max="11271" width="6.140625" style="4" customWidth="1"/>
    <col min="11272" max="11272" width="5.85546875" style="4" customWidth="1"/>
    <col min="11273" max="11273" width="6.28515625" style="4" customWidth="1"/>
    <col min="11274" max="11274" width="7" style="4" customWidth="1"/>
    <col min="11275" max="11275" width="5.28515625" style="4" customWidth="1"/>
    <col min="11276" max="11276" width="0.85546875" style="4" customWidth="1"/>
    <col min="11277" max="11520" width="0" style="4" hidden="1"/>
    <col min="11521" max="11521" width="9.28515625" style="4" customWidth="1"/>
    <col min="11522" max="11522" width="19.42578125" style="4" customWidth="1"/>
    <col min="11523" max="11523" width="10" style="4" customWidth="1"/>
    <col min="11524" max="11524" width="6.140625" style="4" customWidth="1"/>
    <col min="11525" max="11525" width="6.28515625" style="4" customWidth="1"/>
    <col min="11526" max="11526" width="5.7109375" style="4" customWidth="1"/>
    <col min="11527" max="11527" width="6.140625" style="4" customWidth="1"/>
    <col min="11528" max="11528" width="5.85546875" style="4" customWidth="1"/>
    <col min="11529" max="11529" width="6.28515625" style="4" customWidth="1"/>
    <col min="11530" max="11530" width="7" style="4" customWidth="1"/>
    <col min="11531" max="11531" width="5.28515625" style="4" customWidth="1"/>
    <col min="11532" max="11532" width="0.85546875" style="4" customWidth="1"/>
    <col min="11533" max="11776" width="0" style="4" hidden="1"/>
    <col min="11777" max="11777" width="9.28515625" style="4" customWidth="1"/>
    <col min="11778" max="11778" width="19.42578125" style="4" customWidth="1"/>
    <col min="11779" max="11779" width="10" style="4" customWidth="1"/>
    <col min="11780" max="11780" width="6.140625" style="4" customWidth="1"/>
    <col min="11781" max="11781" width="6.28515625" style="4" customWidth="1"/>
    <col min="11782" max="11782" width="5.7109375" style="4" customWidth="1"/>
    <col min="11783" max="11783" width="6.140625" style="4" customWidth="1"/>
    <col min="11784" max="11784" width="5.85546875" style="4" customWidth="1"/>
    <col min="11785" max="11785" width="6.28515625" style="4" customWidth="1"/>
    <col min="11786" max="11786" width="7" style="4" customWidth="1"/>
    <col min="11787" max="11787" width="5.28515625" style="4" customWidth="1"/>
    <col min="11788" max="11788" width="0.85546875" style="4" customWidth="1"/>
    <col min="11789" max="12032" width="0" style="4" hidden="1"/>
    <col min="12033" max="12033" width="9.28515625" style="4" customWidth="1"/>
    <col min="12034" max="12034" width="19.42578125" style="4" customWidth="1"/>
    <col min="12035" max="12035" width="10" style="4" customWidth="1"/>
    <col min="12036" max="12036" width="6.140625" style="4" customWidth="1"/>
    <col min="12037" max="12037" width="6.28515625" style="4" customWidth="1"/>
    <col min="12038" max="12038" width="5.7109375" style="4" customWidth="1"/>
    <col min="12039" max="12039" width="6.140625" style="4" customWidth="1"/>
    <col min="12040" max="12040" width="5.85546875" style="4" customWidth="1"/>
    <col min="12041" max="12041" width="6.28515625" style="4" customWidth="1"/>
    <col min="12042" max="12042" width="7" style="4" customWidth="1"/>
    <col min="12043" max="12043" width="5.28515625" style="4" customWidth="1"/>
    <col min="12044" max="12044" width="0.85546875" style="4" customWidth="1"/>
    <col min="12045" max="12288" width="0" style="4" hidden="1"/>
    <col min="12289" max="12289" width="9.28515625" style="4" customWidth="1"/>
    <col min="12290" max="12290" width="19.42578125" style="4" customWidth="1"/>
    <col min="12291" max="12291" width="10" style="4" customWidth="1"/>
    <col min="12292" max="12292" width="6.140625" style="4" customWidth="1"/>
    <col min="12293" max="12293" width="6.28515625" style="4" customWidth="1"/>
    <col min="12294" max="12294" width="5.7109375" style="4" customWidth="1"/>
    <col min="12295" max="12295" width="6.140625" style="4" customWidth="1"/>
    <col min="12296" max="12296" width="5.85546875" style="4" customWidth="1"/>
    <col min="12297" max="12297" width="6.28515625" style="4" customWidth="1"/>
    <col min="12298" max="12298" width="7" style="4" customWidth="1"/>
    <col min="12299" max="12299" width="5.28515625" style="4" customWidth="1"/>
    <col min="12300" max="12300" width="0.85546875" style="4" customWidth="1"/>
    <col min="12301" max="12544" width="0" style="4" hidden="1"/>
    <col min="12545" max="12545" width="9.28515625" style="4" customWidth="1"/>
    <col min="12546" max="12546" width="19.42578125" style="4" customWidth="1"/>
    <col min="12547" max="12547" width="10" style="4" customWidth="1"/>
    <col min="12548" max="12548" width="6.140625" style="4" customWidth="1"/>
    <col min="12549" max="12549" width="6.28515625" style="4" customWidth="1"/>
    <col min="12550" max="12550" width="5.7109375" style="4" customWidth="1"/>
    <col min="12551" max="12551" width="6.140625" style="4" customWidth="1"/>
    <col min="12552" max="12552" width="5.85546875" style="4" customWidth="1"/>
    <col min="12553" max="12553" width="6.28515625" style="4" customWidth="1"/>
    <col min="12554" max="12554" width="7" style="4" customWidth="1"/>
    <col min="12555" max="12555" width="5.28515625" style="4" customWidth="1"/>
    <col min="12556" max="12556" width="0.85546875" style="4" customWidth="1"/>
    <col min="12557" max="12800" width="0" style="4" hidden="1"/>
    <col min="12801" max="12801" width="9.28515625" style="4" customWidth="1"/>
    <col min="12802" max="12802" width="19.42578125" style="4" customWidth="1"/>
    <col min="12803" max="12803" width="10" style="4" customWidth="1"/>
    <col min="12804" max="12804" width="6.140625" style="4" customWidth="1"/>
    <col min="12805" max="12805" width="6.28515625" style="4" customWidth="1"/>
    <col min="12806" max="12806" width="5.7109375" style="4" customWidth="1"/>
    <col min="12807" max="12807" width="6.140625" style="4" customWidth="1"/>
    <col min="12808" max="12808" width="5.85546875" style="4" customWidth="1"/>
    <col min="12809" max="12809" width="6.28515625" style="4" customWidth="1"/>
    <col min="12810" max="12810" width="7" style="4" customWidth="1"/>
    <col min="12811" max="12811" width="5.28515625" style="4" customWidth="1"/>
    <col min="12812" max="12812" width="0.85546875" style="4" customWidth="1"/>
    <col min="12813" max="13056" width="0" style="4" hidden="1"/>
    <col min="13057" max="13057" width="9.28515625" style="4" customWidth="1"/>
    <col min="13058" max="13058" width="19.42578125" style="4" customWidth="1"/>
    <col min="13059" max="13059" width="10" style="4" customWidth="1"/>
    <col min="13060" max="13060" width="6.140625" style="4" customWidth="1"/>
    <col min="13061" max="13061" width="6.28515625" style="4" customWidth="1"/>
    <col min="13062" max="13062" width="5.7109375" style="4" customWidth="1"/>
    <col min="13063" max="13063" width="6.140625" style="4" customWidth="1"/>
    <col min="13064" max="13064" width="5.85546875" style="4" customWidth="1"/>
    <col min="13065" max="13065" width="6.28515625" style="4" customWidth="1"/>
    <col min="13066" max="13066" width="7" style="4" customWidth="1"/>
    <col min="13067" max="13067" width="5.28515625" style="4" customWidth="1"/>
    <col min="13068" max="13068" width="0.85546875" style="4" customWidth="1"/>
    <col min="13069" max="13312" width="0" style="4" hidden="1"/>
    <col min="13313" max="13313" width="9.28515625" style="4" customWidth="1"/>
    <col min="13314" max="13314" width="19.42578125" style="4" customWidth="1"/>
    <col min="13315" max="13315" width="10" style="4" customWidth="1"/>
    <col min="13316" max="13316" width="6.140625" style="4" customWidth="1"/>
    <col min="13317" max="13317" width="6.28515625" style="4" customWidth="1"/>
    <col min="13318" max="13318" width="5.7109375" style="4" customWidth="1"/>
    <col min="13319" max="13319" width="6.140625" style="4" customWidth="1"/>
    <col min="13320" max="13320" width="5.85546875" style="4" customWidth="1"/>
    <col min="13321" max="13321" width="6.28515625" style="4" customWidth="1"/>
    <col min="13322" max="13322" width="7" style="4" customWidth="1"/>
    <col min="13323" max="13323" width="5.28515625" style="4" customWidth="1"/>
    <col min="13324" max="13324" width="0.85546875" style="4" customWidth="1"/>
    <col min="13325" max="13568" width="0" style="4" hidden="1"/>
    <col min="13569" max="13569" width="9.28515625" style="4" customWidth="1"/>
    <col min="13570" max="13570" width="19.42578125" style="4" customWidth="1"/>
    <col min="13571" max="13571" width="10" style="4" customWidth="1"/>
    <col min="13572" max="13572" width="6.140625" style="4" customWidth="1"/>
    <col min="13573" max="13573" width="6.28515625" style="4" customWidth="1"/>
    <col min="13574" max="13574" width="5.7109375" style="4" customWidth="1"/>
    <col min="13575" max="13575" width="6.140625" style="4" customWidth="1"/>
    <col min="13576" max="13576" width="5.85546875" style="4" customWidth="1"/>
    <col min="13577" max="13577" width="6.28515625" style="4" customWidth="1"/>
    <col min="13578" max="13578" width="7" style="4" customWidth="1"/>
    <col min="13579" max="13579" width="5.28515625" style="4" customWidth="1"/>
    <col min="13580" max="13580" width="0.85546875" style="4" customWidth="1"/>
    <col min="13581" max="13824" width="0" style="4" hidden="1"/>
    <col min="13825" max="13825" width="9.28515625" style="4" customWidth="1"/>
    <col min="13826" max="13826" width="19.42578125" style="4" customWidth="1"/>
    <col min="13827" max="13827" width="10" style="4" customWidth="1"/>
    <col min="13828" max="13828" width="6.140625" style="4" customWidth="1"/>
    <col min="13829" max="13829" width="6.28515625" style="4" customWidth="1"/>
    <col min="13830" max="13830" width="5.7109375" style="4" customWidth="1"/>
    <col min="13831" max="13831" width="6.140625" style="4" customWidth="1"/>
    <col min="13832" max="13832" width="5.85546875" style="4" customWidth="1"/>
    <col min="13833" max="13833" width="6.28515625" style="4" customWidth="1"/>
    <col min="13834" max="13834" width="7" style="4" customWidth="1"/>
    <col min="13835" max="13835" width="5.28515625" style="4" customWidth="1"/>
    <col min="13836" max="13836" width="0.85546875" style="4" customWidth="1"/>
    <col min="13837" max="14080" width="0" style="4" hidden="1"/>
    <col min="14081" max="14081" width="9.28515625" style="4" customWidth="1"/>
    <col min="14082" max="14082" width="19.42578125" style="4" customWidth="1"/>
    <col min="14083" max="14083" width="10" style="4" customWidth="1"/>
    <col min="14084" max="14084" width="6.140625" style="4" customWidth="1"/>
    <col min="14085" max="14085" width="6.28515625" style="4" customWidth="1"/>
    <col min="14086" max="14086" width="5.7109375" style="4" customWidth="1"/>
    <col min="14087" max="14087" width="6.140625" style="4" customWidth="1"/>
    <col min="14088" max="14088" width="5.85546875" style="4" customWidth="1"/>
    <col min="14089" max="14089" width="6.28515625" style="4" customWidth="1"/>
    <col min="14090" max="14090" width="7" style="4" customWidth="1"/>
    <col min="14091" max="14091" width="5.28515625" style="4" customWidth="1"/>
    <col min="14092" max="14092" width="0.85546875" style="4" customWidth="1"/>
    <col min="14093" max="14336" width="0" style="4" hidden="1"/>
    <col min="14337" max="14337" width="9.28515625" style="4" customWidth="1"/>
    <col min="14338" max="14338" width="19.42578125" style="4" customWidth="1"/>
    <col min="14339" max="14339" width="10" style="4" customWidth="1"/>
    <col min="14340" max="14340" width="6.140625" style="4" customWidth="1"/>
    <col min="14341" max="14341" width="6.28515625" style="4" customWidth="1"/>
    <col min="14342" max="14342" width="5.7109375" style="4" customWidth="1"/>
    <col min="14343" max="14343" width="6.140625" style="4" customWidth="1"/>
    <col min="14344" max="14344" width="5.85546875" style="4" customWidth="1"/>
    <col min="14345" max="14345" width="6.28515625" style="4" customWidth="1"/>
    <col min="14346" max="14346" width="7" style="4" customWidth="1"/>
    <col min="14347" max="14347" width="5.28515625" style="4" customWidth="1"/>
    <col min="14348" max="14348" width="0.85546875" style="4" customWidth="1"/>
    <col min="14349" max="14592" width="0" style="4" hidden="1"/>
    <col min="14593" max="14593" width="9.28515625" style="4" customWidth="1"/>
    <col min="14594" max="14594" width="19.42578125" style="4" customWidth="1"/>
    <col min="14595" max="14595" width="10" style="4" customWidth="1"/>
    <col min="14596" max="14596" width="6.140625" style="4" customWidth="1"/>
    <col min="14597" max="14597" width="6.28515625" style="4" customWidth="1"/>
    <col min="14598" max="14598" width="5.7109375" style="4" customWidth="1"/>
    <col min="14599" max="14599" width="6.140625" style="4" customWidth="1"/>
    <col min="14600" max="14600" width="5.85546875" style="4" customWidth="1"/>
    <col min="14601" max="14601" width="6.28515625" style="4" customWidth="1"/>
    <col min="14602" max="14602" width="7" style="4" customWidth="1"/>
    <col min="14603" max="14603" width="5.28515625" style="4" customWidth="1"/>
    <col min="14604" max="14604" width="0.85546875" style="4" customWidth="1"/>
    <col min="14605" max="14848" width="0" style="4" hidden="1"/>
    <col min="14849" max="14849" width="9.28515625" style="4" customWidth="1"/>
    <col min="14850" max="14850" width="19.42578125" style="4" customWidth="1"/>
    <col min="14851" max="14851" width="10" style="4" customWidth="1"/>
    <col min="14852" max="14852" width="6.140625" style="4" customWidth="1"/>
    <col min="14853" max="14853" width="6.28515625" style="4" customWidth="1"/>
    <col min="14854" max="14854" width="5.7109375" style="4" customWidth="1"/>
    <col min="14855" max="14855" width="6.140625" style="4" customWidth="1"/>
    <col min="14856" max="14856" width="5.85546875" style="4" customWidth="1"/>
    <col min="14857" max="14857" width="6.28515625" style="4" customWidth="1"/>
    <col min="14858" max="14858" width="7" style="4" customWidth="1"/>
    <col min="14859" max="14859" width="5.28515625" style="4" customWidth="1"/>
    <col min="14860" max="14860" width="0.85546875" style="4" customWidth="1"/>
    <col min="14861" max="15104" width="0" style="4" hidden="1"/>
    <col min="15105" max="15105" width="9.28515625" style="4" customWidth="1"/>
    <col min="15106" max="15106" width="19.42578125" style="4" customWidth="1"/>
    <col min="15107" max="15107" width="10" style="4" customWidth="1"/>
    <col min="15108" max="15108" width="6.140625" style="4" customWidth="1"/>
    <col min="15109" max="15109" width="6.28515625" style="4" customWidth="1"/>
    <col min="15110" max="15110" width="5.7109375" style="4" customWidth="1"/>
    <col min="15111" max="15111" width="6.140625" style="4" customWidth="1"/>
    <col min="15112" max="15112" width="5.85546875" style="4" customWidth="1"/>
    <col min="15113" max="15113" width="6.28515625" style="4" customWidth="1"/>
    <col min="15114" max="15114" width="7" style="4" customWidth="1"/>
    <col min="15115" max="15115" width="5.28515625" style="4" customWidth="1"/>
    <col min="15116" max="15116" width="0.85546875" style="4" customWidth="1"/>
    <col min="15117" max="15360" width="0" style="4" hidden="1"/>
    <col min="15361" max="15361" width="9.28515625" style="4" customWidth="1"/>
    <col min="15362" max="15362" width="19.42578125" style="4" customWidth="1"/>
    <col min="15363" max="15363" width="10" style="4" customWidth="1"/>
    <col min="15364" max="15364" width="6.140625" style="4" customWidth="1"/>
    <col min="15365" max="15365" width="6.28515625" style="4" customWidth="1"/>
    <col min="15366" max="15366" width="5.7109375" style="4" customWidth="1"/>
    <col min="15367" max="15367" width="6.140625" style="4" customWidth="1"/>
    <col min="15368" max="15368" width="5.85546875" style="4" customWidth="1"/>
    <col min="15369" max="15369" width="6.28515625" style="4" customWidth="1"/>
    <col min="15370" max="15370" width="7" style="4" customWidth="1"/>
    <col min="15371" max="15371" width="5.28515625" style="4" customWidth="1"/>
    <col min="15372" max="15372" width="0.85546875" style="4" customWidth="1"/>
    <col min="15373" max="15616" width="0" style="4" hidden="1"/>
    <col min="15617" max="15617" width="9.28515625" style="4" customWidth="1"/>
    <col min="15618" max="15618" width="19.42578125" style="4" customWidth="1"/>
    <col min="15619" max="15619" width="10" style="4" customWidth="1"/>
    <col min="15620" max="15620" width="6.140625" style="4" customWidth="1"/>
    <col min="15621" max="15621" width="6.28515625" style="4" customWidth="1"/>
    <col min="15622" max="15622" width="5.7109375" style="4" customWidth="1"/>
    <col min="15623" max="15623" width="6.140625" style="4" customWidth="1"/>
    <col min="15624" max="15624" width="5.85546875" style="4" customWidth="1"/>
    <col min="15625" max="15625" width="6.28515625" style="4" customWidth="1"/>
    <col min="15626" max="15626" width="7" style="4" customWidth="1"/>
    <col min="15627" max="15627" width="5.28515625" style="4" customWidth="1"/>
    <col min="15628" max="15628" width="0.85546875" style="4" customWidth="1"/>
    <col min="15629" max="15872" width="0" style="4" hidden="1"/>
    <col min="15873" max="15873" width="9.28515625" style="4" customWidth="1"/>
    <col min="15874" max="15874" width="19.42578125" style="4" customWidth="1"/>
    <col min="15875" max="15875" width="10" style="4" customWidth="1"/>
    <col min="15876" max="15876" width="6.140625" style="4" customWidth="1"/>
    <col min="15877" max="15877" width="6.28515625" style="4" customWidth="1"/>
    <col min="15878" max="15878" width="5.7109375" style="4" customWidth="1"/>
    <col min="15879" max="15879" width="6.140625" style="4" customWidth="1"/>
    <col min="15880" max="15880" width="5.85546875" style="4" customWidth="1"/>
    <col min="15881" max="15881" width="6.28515625" style="4" customWidth="1"/>
    <col min="15882" max="15882" width="7" style="4" customWidth="1"/>
    <col min="15883" max="15883" width="5.28515625" style="4" customWidth="1"/>
    <col min="15884" max="15884" width="0.85546875" style="4" customWidth="1"/>
    <col min="15885" max="16128" width="0" style="4" hidden="1"/>
    <col min="16129" max="16129" width="9.28515625" style="4" customWidth="1"/>
    <col min="16130" max="16130" width="19.42578125" style="4" customWidth="1"/>
    <col min="16131" max="16131" width="10" style="4" customWidth="1"/>
    <col min="16132" max="16132" width="6.140625" style="4" customWidth="1"/>
    <col min="16133" max="16133" width="6.28515625" style="4" customWidth="1"/>
    <col min="16134" max="16134" width="5.7109375" style="4" customWidth="1"/>
    <col min="16135" max="16135" width="6.140625" style="4" customWidth="1"/>
    <col min="16136" max="16136" width="5.85546875" style="4" customWidth="1"/>
    <col min="16137" max="16137" width="6.28515625" style="4" customWidth="1"/>
    <col min="16138" max="16138" width="7" style="4" customWidth="1"/>
    <col min="16139" max="16139" width="5.28515625" style="4" customWidth="1"/>
    <col min="16140" max="16140" width="0.85546875" style="4" customWidth="1"/>
    <col min="16141" max="16384" width="0" style="4" hidden="1"/>
  </cols>
  <sheetData>
    <row r="1" spans="1:11" ht="36" customHeight="1" x14ac:dyDescent="0.25">
      <c r="A1" s="1"/>
      <c r="B1" s="68" t="str">
        <f>[3]Protokolas!B1</f>
        <v>2017-2018 m.m. Lietuvos mokyklų žaidynių lengvosios atletikos trikovės finalinės varžybos</v>
      </c>
      <c r="C1" s="68"/>
      <c r="D1" s="68"/>
      <c r="E1" s="68"/>
      <c r="F1" s="68"/>
      <c r="G1" s="68"/>
      <c r="H1" s="68"/>
      <c r="I1" s="68"/>
      <c r="J1" s="2"/>
      <c r="K1" s="3"/>
    </row>
    <row r="2" spans="1:11" ht="11.25" customHeight="1" x14ac:dyDescent="0.35">
      <c r="A2" s="5"/>
      <c r="B2" s="39"/>
      <c r="C2" s="39"/>
      <c r="D2" s="39"/>
      <c r="E2" s="39"/>
      <c r="F2" s="39"/>
      <c r="G2" s="39"/>
      <c r="H2" s="39"/>
      <c r="I2" s="39"/>
      <c r="J2" s="39"/>
      <c r="K2" s="7"/>
    </row>
    <row r="3" spans="1:11" ht="16.5" customHeight="1" x14ac:dyDescent="0.25">
      <c r="A3" s="8"/>
      <c r="B3" s="69" t="str">
        <f>[3]Protokolas!$B$3</f>
        <v>Utena, 2018-05-11</v>
      </c>
      <c r="C3" s="69"/>
      <c r="D3" s="69"/>
      <c r="E3" s="69"/>
      <c r="F3" s="69"/>
      <c r="G3" s="40"/>
      <c r="H3" s="40"/>
      <c r="I3" s="70" t="str">
        <f>[3]Protokolas!$I$3</f>
        <v>Berniukai</v>
      </c>
      <c r="J3" s="70"/>
      <c r="K3" s="3"/>
    </row>
    <row r="4" spans="1:11" ht="8.25" customHeight="1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1" ht="22.5" customHeight="1" x14ac:dyDescent="0.25">
      <c r="A5" s="11"/>
      <c r="B5" s="55" t="s">
        <v>0</v>
      </c>
      <c r="C5" s="55"/>
      <c r="D5" s="55"/>
      <c r="E5" s="55"/>
      <c r="F5" s="55"/>
      <c r="G5" s="55"/>
      <c r="H5" s="55"/>
      <c r="I5" s="55"/>
      <c r="J5" s="11"/>
      <c r="K5" s="11"/>
    </row>
    <row r="6" spans="1:11" ht="22.5" customHeight="1" x14ac:dyDescent="0.25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9.75" customHeight="1" thickBot="1" x14ac:dyDescent="0.3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</row>
    <row r="8" spans="1:11" ht="14.25" customHeight="1" x14ac:dyDescent="0.25">
      <c r="A8" s="56" t="s">
        <v>1</v>
      </c>
      <c r="B8" s="58" t="s">
        <v>2</v>
      </c>
      <c r="C8" s="71" t="s">
        <v>3</v>
      </c>
      <c r="D8" s="62" t="s">
        <v>4</v>
      </c>
      <c r="E8" s="63"/>
      <c r="F8" s="56" t="s">
        <v>5</v>
      </c>
      <c r="G8" s="64"/>
      <c r="H8" s="56" t="s">
        <v>6</v>
      </c>
      <c r="I8" s="64"/>
      <c r="J8" s="41" t="s">
        <v>15</v>
      </c>
      <c r="K8" s="65" t="s">
        <v>8</v>
      </c>
    </row>
    <row r="9" spans="1:11" ht="15" customHeight="1" thickBot="1" x14ac:dyDescent="0.3">
      <c r="A9" s="57"/>
      <c r="B9" s="59"/>
      <c r="C9" s="72"/>
      <c r="D9" s="13" t="s">
        <v>9</v>
      </c>
      <c r="E9" s="14" t="s">
        <v>10</v>
      </c>
      <c r="F9" s="15" t="s">
        <v>9</v>
      </c>
      <c r="G9" s="16" t="s">
        <v>10</v>
      </c>
      <c r="H9" s="13" t="s">
        <v>9</v>
      </c>
      <c r="I9" s="14" t="s">
        <v>10</v>
      </c>
      <c r="J9" s="42" t="s">
        <v>16</v>
      </c>
      <c r="K9" s="73"/>
    </row>
    <row r="10" spans="1:11" x14ac:dyDescent="0.25">
      <c r="A10" s="17" t="str">
        <f>[3]Protokolas!A235</f>
        <v>vilniaus</v>
      </c>
      <c r="B10" s="17" t="str">
        <f>[3]Protokolas!B235</f>
        <v>Milovanov Jegor</v>
      </c>
      <c r="C10" s="43">
        <f>[3]Protokolas!C235</f>
        <v>39333</v>
      </c>
      <c r="D10" s="17">
        <f>[3]Protokolas!D235</f>
        <v>9.08</v>
      </c>
      <c r="E10" s="17">
        <f>[3]Protokolas!E235</f>
        <v>52</v>
      </c>
      <c r="F10" s="17">
        <f>[3]Protokolas!F235</f>
        <v>563</v>
      </c>
      <c r="G10" s="17">
        <f>[3]Protokolas!G235</f>
        <v>83</v>
      </c>
      <c r="H10" s="17">
        <f>[3]Protokolas!H235</f>
        <v>39.94</v>
      </c>
      <c r="I10" s="17">
        <f>[3]Protokolas!I235</f>
        <v>41</v>
      </c>
      <c r="J10" s="17">
        <f>[3]Protokolas!J235</f>
        <v>176</v>
      </c>
      <c r="K10" s="20">
        <v>1</v>
      </c>
    </row>
    <row r="11" spans="1:11" x14ac:dyDescent="0.25">
      <c r="A11" s="17" t="str">
        <f>[3]Protokolas!A59</f>
        <v>rokiškio</v>
      </c>
      <c r="B11" s="17" t="str">
        <f>[3]Protokolas!B59</f>
        <v>Zizas Karolis</v>
      </c>
      <c r="C11" s="43">
        <f>[3]Protokolas!C59</f>
        <v>39086</v>
      </c>
      <c r="D11" s="17">
        <f>[3]Protokolas!D59</f>
        <v>9.48</v>
      </c>
      <c r="E11" s="17">
        <f>[3]Protokolas!E59</f>
        <v>41</v>
      </c>
      <c r="F11" s="17">
        <f>[3]Protokolas!F59</f>
        <v>514</v>
      </c>
      <c r="G11" s="17">
        <f>[3]Protokolas!G59</f>
        <v>67</v>
      </c>
      <c r="H11" s="17">
        <f>[3]Protokolas!H59</f>
        <v>55.03</v>
      </c>
      <c r="I11" s="17">
        <f>[3]Protokolas!I59</f>
        <v>65</v>
      </c>
      <c r="J11" s="17">
        <f>[3]Protokolas!J59</f>
        <v>173</v>
      </c>
      <c r="K11" s="20">
        <f>SUM(K10,1)</f>
        <v>2</v>
      </c>
    </row>
    <row r="12" spans="1:11" x14ac:dyDescent="0.25">
      <c r="A12" s="17" t="str">
        <f>[3]Protokolas!A142</f>
        <v>mažeikių</v>
      </c>
      <c r="B12" s="17" t="str">
        <f>[3]Protokolas!B142</f>
        <v>Samoška Donatas</v>
      </c>
      <c r="C12" s="43">
        <f>[3]Protokolas!C142</f>
        <v>39385</v>
      </c>
      <c r="D12" s="17">
        <f>[3]Protokolas!D142</f>
        <v>9.26</v>
      </c>
      <c r="E12" s="17">
        <f>[3]Protokolas!E142</f>
        <v>46</v>
      </c>
      <c r="F12" s="17">
        <f>[3]Protokolas!F142</f>
        <v>518</v>
      </c>
      <c r="G12" s="17">
        <f>[3]Protokolas!G142</f>
        <v>68</v>
      </c>
      <c r="H12" s="17">
        <f>[3]Protokolas!H142</f>
        <v>50.45</v>
      </c>
      <c r="I12" s="17">
        <f>[3]Protokolas!I142</f>
        <v>57</v>
      </c>
      <c r="J12" s="17">
        <f>[3]Protokolas!J142</f>
        <v>171</v>
      </c>
      <c r="K12" s="20">
        <f t="shared" ref="K12:K75" si="0">SUM(K11,1)</f>
        <v>3</v>
      </c>
    </row>
    <row r="13" spans="1:11" x14ac:dyDescent="0.25">
      <c r="A13" s="17" t="str">
        <f>[3]Protokolas!A355</f>
        <v>Ignalina</v>
      </c>
      <c r="B13" s="17" t="str">
        <f>[3]Protokolas!B355</f>
        <v>Pranevičius Kristupas</v>
      </c>
      <c r="C13" s="43">
        <f>[3]Protokolas!C355</f>
        <v>39083</v>
      </c>
      <c r="D13" s="17">
        <f>[3]Protokolas!D355</f>
        <v>9.3800000000000008</v>
      </c>
      <c r="E13" s="17">
        <f>[3]Protokolas!E355</f>
        <v>44</v>
      </c>
      <c r="F13" s="17">
        <f>[3]Protokolas!F355</f>
        <v>513</v>
      </c>
      <c r="G13" s="17">
        <f>[3]Protokolas!G355</f>
        <v>66</v>
      </c>
      <c r="H13" s="17">
        <f>[3]Protokolas!H355</f>
        <v>44.1</v>
      </c>
      <c r="I13" s="17">
        <f>[3]Protokolas!I355</f>
        <v>49</v>
      </c>
      <c r="J13" s="17">
        <f>[3]Protokolas!J355</f>
        <v>159</v>
      </c>
      <c r="K13" s="20">
        <f t="shared" si="0"/>
        <v>4</v>
      </c>
    </row>
    <row r="14" spans="1:11" x14ac:dyDescent="0.25">
      <c r="A14" s="17" t="str">
        <f>[3]Protokolas!A118</f>
        <v>radviliškio r.</v>
      </c>
      <c r="B14" s="17" t="str">
        <f>[3]Protokolas!B118</f>
        <v xml:space="preserve">Juodis Ernestas </v>
      </c>
      <c r="C14" s="43">
        <f>[3]Protokolas!C118</f>
        <v>39235</v>
      </c>
      <c r="D14" s="17">
        <f>[3]Protokolas!D118</f>
        <v>9.23</v>
      </c>
      <c r="E14" s="17">
        <f>[3]Protokolas!E118</f>
        <v>46</v>
      </c>
      <c r="F14" s="17">
        <f>[3]Protokolas!F118</f>
        <v>480</v>
      </c>
      <c r="G14" s="17">
        <f>[3]Protokolas!G118</f>
        <v>55</v>
      </c>
      <c r="H14" s="17">
        <f>[3]Protokolas!H118</f>
        <v>44.55</v>
      </c>
      <c r="I14" s="17">
        <f>[3]Protokolas!I118</f>
        <v>49</v>
      </c>
      <c r="J14" s="17">
        <f>[3]Protokolas!J118</f>
        <v>150</v>
      </c>
      <c r="K14" s="20">
        <f t="shared" si="0"/>
        <v>5</v>
      </c>
    </row>
    <row r="15" spans="1:11" x14ac:dyDescent="0.25">
      <c r="A15" s="17" t="str">
        <f>[3]Protokolas!A128</f>
        <v>šiaulių</v>
      </c>
      <c r="B15" s="17" t="str">
        <f>[3]Protokolas!B128</f>
        <v>Mačiūnas Rokas</v>
      </c>
      <c r="C15" s="43">
        <f>[3]Protokolas!C128</f>
        <v>39170</v>
      </c>
      <c r="D15" s="17">
        <f>[3]Protokolas!D128</f>
        <v>9.43</v>
      </c>
      <c r="E15" s="17">
        <f>[3]Protokolas!E128</f>
        <v>41</v>
      </c>
      <c r="F15" s="17">
        <f>[3]Protokolas!F128</f>
        <v>488</v>
      </c>
      <c r="G15" s="17">
        <f>[3]Protokolas!G128</f>
        <v>58</v>
      </c>
      <c r="H15" s="17">
        <f>[3]Protokolas!H128</f>
        <v>46.02</v>
      </c>
      <c r="I15" s="17">
        <f>[3]Protokolas!I128</f>
        <v>51</v>
      </c>
      <c r="J15" s="17">
        <f>[3]Protokolas!J128</f>
        <v>150</v>
      </c>
      <c r="K15" s="20">
        <f t="shared" si="0"/>
        <v>6</v>
      </c>
    </row>
    <row r="16" spans="1:11" x14ac:dyDescent="0.25">
      <c r="A16" s="17" t="str">
        <f>[3]Protokolas!A248</f>
        <v>kėdainių</v>
      </c>
      <c r="B16" s="17" t="str">
        <f>[3]Protokolas!B248</f>
        <v>Jakas Augustas</v>
      </c>
      <c r="C16" s="43">
        <f>[3]Protokolas!C248</f>
        <v>39098</v>
      </c>
      <c r="D16" s="17">
        <f>[3]Protokolas!D248</f>
        <v>9.42</v>
      </c>
      <c r="E16" s="17">
        <f>[3]Protokolas!E248</f>
        <v>41</v>
      </c>
      <c r="F16" s="17">
        <f>[3]Protokolas!F248</f>
        <v>521</v>
      </c>
      <c r="G16" s="17">
        <f>[3]Protokolas!G248</f>
        <v>69</v>
      </c>
      <c r="H16" s="17">
        <f>[3]Protokolas!H248</f>
        <v>37</v>
      </c>
      <c r="I16" s="17">
        <f>[3]Protokolas!I248</f>
        <v>38</v>
      </c>
      <c r="J16" s="17">
        <f>[3]Protokolas!J248</f>
        <v>148</v>
      </c>
      <c r="K16" s="20">
        <f t="shared" si="0"/>
        <v>7</v>
      </c>
    </row>
    <row r="17" spans="1:11" x14ac:dyDescent="0.25">
      <c r="A17" s="17" t="str">
        <f>[3]Protokolas!A92</f>
        <v>panevėžio</v>
      </c>
      <c r="B17" s="17" t="str">
        <f>[3]Protokolas!B92</f>
        <v>Lukoševičius Ignas</v>
      </c>
      <c r="C17" s="43">
        <f>[3]Protokolas!C92</f>
        <v>39083</v>
      </c>
      <c r="D17" s="17">
        <f>[3]Protokolas!D92</f>
        <v>9.34</v>
      </c>
      <c r="E17" s="17">
        <f>[3]Protokolas!E92</f>
        <v>44</v>
      </c>
      <c r="F17" s="17">
        <f>[3]Protokolas!F92</f>
        <v>495</v>
      </c>
      <c r="G17" s="17">
        <f>[3]Protokolas!G92</f>
        <v>60</v>
      </c>
      <c r="H17" s="17">
        <f>[3]Protokolas!H92</f>
        <v>39.65</v>
      </c>
      <c r="I17" s="17">
        <f>[3]Protokolas!I92</f>
        <v>41</v>
      </c>
      <c r="J17" s="17">
        <f>[3]Protokolas!J92</f>
        <v>145</v>
      </c>
      <c r="K17" s="20">
        <f t="shared" si="0"/>
        <v>8</v>
      </c>
    </row>
    <row r="18" spans="1:11" x14ac:dyDescent="0.25">
      <c r="A18" s="17" t="str">
        <f>[3]Protokolas!A141</f>
        <v>mažeikių</v>
      </c>
      <c r="B18" s="17" t="str">
        <f>[3]Protokolas!B141</f>
        <v>Končius Ignas</v>
      </c>
      <c r="C18" s="43">
        <f>[3]Protokolas!C141</f>
        <v>39180</v>
      </c>
      <c r="D18" s="17">
        <f>[3]Protokolas!D141</f>
        <v>9.51</v>
      </c>
      <c r="E18" s="17">
        <f>[3]Protokolas!E141</f>
        <v>38</v>
      </c>
      <c r="F18" s="17">
        <f>[3]Protokolas!F141</f>
        <v>485</v>
      </c>
      <c r="G18" s="17">
        <f>[3]Protokolas!G141</f>
        <v>57</v>
      </c>
      <c r="H18" s="17">
        <f>[3]Protokolas!H141</f>
        <v>45.79</v>
      </c>
      <c r="I18" s="17">
        <f>[3]Protokolas!I141</f>
        <v>50</v>
      </c>
      <c r="J18" s="17">
        <f>[3]Protokolas!J141</f>
        <v>145</v>
      </c>
      <c r="K18" s="20">
        <f t="shared" si="0"/>
        <v>9</v>
      </c>
    </row>
    <row r="19" spans="1:11" x14ac:dyDescent="0.25">
      <c r="A19" s="17" t="str">
        <f>[3]Protokolas!A226</f>
        <v>jurbarko</v>
      </c>
      <c r="B19" s="17" t="str">
        <f>[3]Protokolas!B226</f>
        <v>Šimkūnas Karolis</v>
      </c>
      <c r="C19" s="43">
        <f>[3]Protokolas!C226</f>
        <v>39421</v>
      </c>
      <c r="D19" s="17">
        <f>[3]Protokolas!D226</f>
        <v>9.23</v>
      </c>
      <c r="E19" s="17">
        <f>[3]Protokolas!E226</f>
        <v>46</v>
      </c>
      <c r="F19" s="17">
        <f>[3]Protokolas!F226</f>
        <v>479</v>
      </c>
      <c r="G19" s="17">
        <f>[3]Protokolas!G226</f>
        <v>55</v>
      </c>
      <c r="H19" s="17">
        <f>[3]Protokolas!H226</f>
        <v>41.88</v>
      </c>
      <c r="I19" s="17">
        <f>[3]Protokolas!I226</f>
        <v>44</v>
      </c>
      <c r="J19" s="17">
        <f>[3]Protokolas!J226</f>
        <v>145</v>
      </c>
      <c r="K19" s="20">
        <f t="shared" si="0"/>
        <v>10</v>
      </c>
    </row>
    <row r="20" spans="1:11" x14ac:dyDescent="0.25">
      <c r="A20" s="17" t="str">
        <f>[3]Protokolas!A152</f>
        <v>kauno r.</v>
      </c>
      <c r="B20" s="17" t="str">
        <f>[3]Protokolas!B152</f>
        <v>Lekavičius Einaras</v>
      </c>
      <c r="C20" s="43">
        <f>[3]Protokolas!C152</f>
        <v>39303</v>
      </c>
      <c r="D20" s="17">
        <f>[3]Protokolas!D152</f>
        <v>9.49</v>
      </c>
      <c r="E20" s="17">
        <f>[3]Protokolas!E152</f>
        <v>41</v>
      </c>
      <c r="F20" s="17">
        <f>[3]Protokolas!F152</f>
        <v>490</v>
      </c>
      <c r="G20" s="17">
        <f>[3]Protokolas!G152</f>
        <v>59</v>
      </c>
      <c r="H20" s="17">
        <f>[3]Protokolas!H152</f>
        <v>41.52</v>
      </c>
      <c r="I20" s="17">
        <f>[3]Protokolas!I152</f>
        <v>44</v>
      </c>
      <c r="J20" s="17">
        <f>[3]Protokolas!J152</f>
        <v>144</v>
      </c>
      <c r="K20" s="20">
        <f t="shared" si="0"/>
        <v>11</v>
      </c>
    </row>
    <row r="21" spans="1:11" x14ac:dyDescent="0.25">
      <c r="A21" s="17" t="str">
        <f>[3]Protokolas!A378</f>
        <v>Tauragė</v>
      </c>
      <c r="B21" s="17" t="str">
        <f>[3]Protokolas!B378</f>
        <v>Vaitiekus Titas</v>
      </c>
      <c r="C21" s="43">
        <f>[3]Protokolas!C378</f>
        <v>39083</v>
      </c>
      <c r="D21" s="17">
        <f>[3]Protokolas!D378</f>
        <v>9.14</v>
      </c>
      <c r="E21" s="17">
        <f>[3]Protokolas!E378</f>
        <v>49</v>
      </c>
      <c r="F21" s="17">
        <f>[3]Protokolas!F378</f>
        <v>491</v>
      </c>
      <c r="G21" s="17">
        <f>[3]Protokolas!G378</f>
        <v>59</v>
      </c>
      <c r="H21" s="17">
        <f>[3]Protokolas!H378</f>
        <v>35.72</v>
      </c>
      <c r="I21" s="17">
        <f>[3]Protokolas!I378</f>
        <v>35</v>
      </c>
      <c r="J21" s="17">
        <f>[3]Protokolas!J378</f>
        <v>143</v>
      </c>
      <c r="K21" s="20">
        <f t="shared" si="0"/>
        <v>12</v>
      </c>
    </row>
    <row r="22" spans="1:11" x14ac:dyDescent="0.25">
      <c r="A22" s="17" t="str">
        <f>[3]Protokolas!A224</f>
        <v>jurbarko</v>
      </c>
      <c r="B22" s="17" t="str">
        <f>[3]Protokolas!B224</f>
        <v>Bankauskas Vytautas</v>
      </c>
      <c r="C22" s="43">
        <f>[3]Protokolas!C224</f>
        <v>39469</v>
      </c>
      <c r="D22" s="17">
        <f>[3]Protokolas!D224</f>
        <v>9.51</v>
      </c>
      <c r="E22" s="17">
        <f>[3]Protokolas!E224</f>
        <v>38</v>
      </c>
      <c r="F22" s="17">
        <f>[3]Protokolas!F224</f>
        <v>489</v>
      </c>
      <c r="G22" s="17">
        <f>[3]Protokolas!G224</f>
        <v>58</v>
      </c>
      <c r="H22" s="17">
        <f>[3]Protokolas!H224</f>
        <v>42.52</v>
      </c>
      <c r="I22" s="17">
        <f>[3]Protokolas!I224</f>
        <v>46</v>
      </c>
      <c r="J22" s="17">
        <f>[3]Protokolas!J224</f>
        <v>142</v>
      </c>
      <c r="K22" s="20">
        <f t="shared" si="0"/>
        <v>13</v>
      </c>
    </row>
    <row r="23" spans="1:11" x14ac:dyDescent="0.25">
      <c r="A23" s="17" t="str">
        <f>[3]Protokolas!A60</f>
        <v>rokiškio</v>
      </c>
      <c r="B23" s="17" t="str">
        <f>[3]Protokolas!B60</f>
        <v>Šileika Nojus</v>
      </c>
      <c r="C23" s="43">
        <f>[3]Protokolas!C60</f>
        <v>39162</v>
      </c>
      <c r="D23" s="17">
        <f>[3]Protokolas!D60</f>
        <v>9.73</v>
      </c>
      <c r="E23" s="17">
        <f>[3]Protokolas!E60</f>
        <v>34</v>
      </c>
      <c r="F23" s="17">
        <f>[3]Protokolas!F60</f>
        <v>458</v>
      </c>
      <c r="G23" s="17">
        <f>[3]Protokolas!G60</f>
        <v>48</v>
      </c>
      <c r="H23" s="17">
        <f>[3]Protokolas!H60</f>
        <v>50.8</v>
      </c>
      <c r="I23" s="17">
        <f>[3]Protokolas!I60</f>
        <v>57</v>
      </c>
      <c r="J23" s="17">
        <f>[3]Protokolas!J60</f>
        <v>139</v>
      </c>
      <c r="K23" s="20">
        <f t="shared" si="0"/>
        <v>14</v>
      </c>
    </row>
    <row r="24" spans="1:11" x14ac:dyDescent="0.25">
      <c r="A24" s="17" t="str">
        <f>[3]Protokolas!A379</f>
        <v>Tauragė</v>
      </c>
      <c r="B24" s="17" t="str">
        <f>[3]Protokolas!B379</f>
        <v>Vasiliauskas Titas</v>
      </c>
      <c r="C24" s="43">
        <f>[3]Protokolas!C379</f>
        <v>39083</v>
      </c>
      <c r="D24" s="17">
        <f>[3]Protokolas!D379</f>
        <v>9.25</v>
      </c>
      <c r="E24" s="17">
        <f>[3]Protokolas!E379</f>
        <v>46</v>
      </c>
      <c r="F24" s="17">
        <f>[3]Protokolas!F379</f>
        <v>465</v>
      </c>
      <c r="G24" s="17">
        <f>[3]Protokolas!G379</f>
        <v>50</v>
      </c>
      <c r="H24" s="17">
        <f>[3]Protokolas!H379</f>
        <v>40.6</v>
      </c>
      <c r="I24" s="17">
        <f>[3]Protokolas!I379</f>
        <v>43</v>
      </c>
      <c r="J24" s="17">
        <f>[3]Protokolas!J379</f>
        <v>139</v>
      </c>
      <c r="K24" s="20">
        <f t="shared" si="0"/>
        <v>15</v>
      </c>
    </row>
    <row r="25" spans="1:11" x14ac:dyDescent="0.25">
      <c r="A25" s="17" t="str">
        <f>[3]Protokolas!A12</f>
        <v>varėnos</v>
      </c>
      <c r="B25" s="17" t="str">
        <f>[3]Protokolas!B12</f>
        <v>Narijauskas Arnas</v>
      </c>
      <c r="C25" s="43">
        <f>[3]Protokolas!C12</f>
        <v>39351</v>
      </c>
      <c r="D25" s="17">
        <f>[3]Protokolas!D12</f>
        <v>9.61</v>
      </c>
      <c r="E25" s="17">
        <f>[3]Protokolas!E12</f>
        <v>36</v>
      </c>
      <c r="F25" s="17">
        <f>[3]Protokolas!F12</f>
        <v>482</v>
      </c>
      <c r="G25" s="17">
        <f>[3]Protokolas!G12</f>
        <v>56</v>
      </c>
      <c r="H25" s="17">
        <f>[3]Protokolas!H12</f>
        <v>41.3</v>
      </c>
      <c r="I25" s="17">
        <f>[3]Protokolas!I12</f>
        <v>44</v>
      </c>
      <c r="J25" s="17">
        <f>[3]Protokolas!J12</f>
        <v>136</v>
      </c>
      <c r="K25" s="20">
        <f t="shared" si="0"/>
        <v>16</v>
      </c>
    </row>
    <row r="26" spans="1:11" x14ac:dyDescent="0.25">
      <c r="A26" s="17" t="str">
        <f>[3]Protokolas!A50</f>
        <v>alytaus</v>
      </c>
      <c r="B26" s="17" t="str">
        <f>[3]Protokolas!B50</f>
        <v>Klemanskas Arninas</v>
      </c>
      <c r="C26" s="43">
        <f>[3]Protokolas!C50</f>
        <v>39296</v>
      </c>
      <c r="D26" s="17">
        <f>[3]Protokolas!D50</f>
        <v>9.57</v>
      </c>
      <c r="E26" s="17">
        <f>[3]Protokolas!E50</f>
        <v>38</v>
      </c>
      <c r="F26" s="17">
        <f>[3]Protokolas!F50</f>
        <v>464</v>
      </c>
      <c r="G26" s="17">
        <f>[3]Protokolas!G50</f>
        <v>50</v>
      </c>
      <c r="H26" s="17">
        <f>[3]Protokolas!H50</f>
        <v>43.36</v>
      </c>
      <c r="I26" s="17">
        <f>[3]Protokolas!I50</f>
        <v>47</v>
      </c>
      <c r="J26" s="17">
        <f>[3]Protokolas!J50</f>
        <v>135</v>
      </c>
      <c r="K26" s="20">
        <f t="shared" si="0"/>
        <v>17</v>
      </c>
    </row>
    <row r="27" spans="1:11" x14ac:dyDescent="0.25">
      <c r="A27" s="17" t="str">
        <f>[3]Protokolas!A116</f>
        <v>radviliškio r.</v>
      </c>
      <c r="B27" s="17" t="str">
        <f>[3]Protokolas!B116</f>
        <v>Vaitkevičius Eimantas</v>
      </c>
      <c r="C27" s="43">
        <f>[3]Protokolas!C116</f>
        <v>39221</v>
      </c>
      <c r="D27" s="17">
        <f>[3]Protokolas!D116</f>
        <v>9.3699999999999992</v>
      </c>
      <c r="E27" s="17">
        <f>[3]Protokolas!E116</f>
        <v>44</v>
      </c>
      <c r="F27" s="17">
        <f>[3]Protokolas!F116</f>
        <v>454</v>
      </c>
      <c r="G27" s="17">
        <f>[3]Protokolas!G116</f>
        <v>47</v>
      </c>
      <c r="H27" s="17">
        <f>[3]Protokolas!H116</f>
        <v>41.4</v>
      </c>
      <c r="I27" s="17">
        <f>[3]Protokolas!I116</f>
        <v>44</v>
      </c>
      <c r="J27" s="17">
        <f>[3]Protokolas!J116</f>
        <v>135</v>
      </c>
      <c r="K27" s="20">
        <f t="shared" si="0"/>
        <v>18</v>
      </c>
    </row>
    <row r="28" spans="1:11" x14ac:dyDescent="0.25">
      <c r="A28" s="17" t="str">
        <f>[3]Protokolas!A13</f>
        <v>varėnos</v>
      </c>
      <c r="B28" s="17" t="str">
        <f>[3]Protokolas!B13</f>
        <v>Pačkauskas Arijus</v>
      </c>
      <c r="C28" s="43">
        <f>[3]Protokolas!C13</f>
        <v>39120</v>
      </c>
      <c r="D28" s="17">
        <f>[3]Protokolas!D13</f>
        <v>9.74</v>
      </c>
      <c r="E28" s="17">
        <f>[3]Protokolas!E13</f>
        <v>34</v>
      </c>
      <c r="F28" s="17">
        <f>[3]Protokolas!F13</f>
        <v>482</v>
      </c>
      <c r="G28" s="17">
        <f>[3]Protokolas!G13</f>
        <v>56</v>
      </c>
      <c r="H28" s="17">
        <f>[3]Protokolas!H13</f>
        <v>40.4</v>
      </c>
      <c r="I28" s="17">
        <f>[3]Protokolas!I13</f>
        <v>43</v>
      </c>
      <c r="J28" s="17">
        <f>[3]Protokolas!J13</f>
        <v>133</v>
      </c>
      <c r="K28" s="20">
        <f t="shared" si="0"/>
        <v>19</v>
      </c>
    </row>
    <row r="29" spans="1:11" x14ac:dyDescent="0.25">
      <c r="A29" s="17" t="str">
        <f>[3]Protokolas!A47</f>
        <v>alytaus</v>
      </c>
      <c r="B29" s="17" t="str">
        <f>[3]Protokolas!B47</f>
        <v>Vaičiulis Nojus</v>
      </c>
      <c r="C29" s="43">
        <f>[3]Protokolas!C47</f>
        <v>39369</v>
      </c>
      <c r="D29" s="17">
        <f>[3]Protokolas!D47</f>
        <v>9.57</v>
      </c>
      <c r="E29" s="17">
        <f>[3]Protokolas!E47</f>
        <v>38</v>
      </c>
      <c r="F29" s="17">
        <f>[3]Protokolas!F47</f>
        <v>444</v>
      </c>
      <c r="G29" s="17">
        <f>[3]Protokolas!G47</f>
        <v>43</v>
      </c>
      <c r="H29" s="44">
        <f>[3]Protokolas!H47</f>
        <v>46</v>
      </c>
      <c r="I29" s="17">
        <f>[3]Protokolas!I47</f>
        <v>51</v>
      </c>
      <c r="J29" s="17">
        <f>[3]Protokolas!J47</f>
        <v>132</v>
      </c>
      <c r="K29" s="20">
        <f t="shared" si="0"/>
        <v>20</v>
      </c>
    </row>
    <row r="30" spans="1:11" x14ac:dyDescent="0.25">
      <c r="A30" s="17" t="str">
        <f>[3]Protokolas!A270</f>
        <v>širvintų</v>
      </c>
      <c r="B30" s="17" t="str">
        <f>[3]Protokolas!B270</f>
        <v>Gudonis Dominykas</v>
      </c>
      <c r="C30" s="43">
        <f>[3]Protokolas!C270</f>
        <v>39364</v>
      </c>
      <c r="D30" s="17">
        <f>[3]Protokolas!D270</f>
        <v>9.4499999999999993</v>
      </c>
      <c r="E30" s="17">
        <f>[3]Protokolas!E270</f>
        <v>41</v>
      </c>
      <c r="F30" s="17">
        <f>[3]Protokolas!F270</f>
        <v>465</v>
      </c>
      <c r="G30" s="17">
        <f>[3]Protokolas!G270</f>
        <v>50</v>
      </c>
      <c r="H30" s="17">
        <f>[3]Protokolas!H270</f>
        <v>39.53</v>
      </c>
      <c r="I30" s="17">
        <f>[3]Protokolas!I270</f>
        <v>41</v>
      </c>
      <c r="J30" s="17">
        <f>[3]Protokolas!J270</f>
        <v>132</v>
      </c>
      <c r="K30" s="20">
        <f t="shared" si="0"/>
        <v>21</v>
      </c>
    </row>
    <row r="31" spans="1:11" x14ac:dyDescent="0.25">
      <c r="A31" s="17" t="str">
        <f>[3]Protokolas!A379</f>
        <v>Tauragė</v>
      </c>
      <c r="B31" s="17" t="str">
        <f>[3]Protokolas!B379</f>
        <v>Vasiliauskas Titas</v>
      </c>
      <c r="C31" s="43">
        <f>[3]Protokolas!C379</f>
        <v>39083</v>
      </c>
      <c r="D31" s="17">
        <f>[3]Protokolas!D379</f>
        <v>9.25</v>
      </c>
      <c r="E31" s="17">
        <f>[3]Protokolas!E379</f>
        <v>46</v>
      </c>
      <c r="F31" s="17">
        <f>[3]Protokolas!F379</f>
        <v>465</v>
      </c>
      <c r="G31" s="17">
        <f>[3]Protokolas!G379</f>
        <v>50</v>
      </c>
      <c r="H31" s="17">
        <f>[3]Protokolas!H379</f>
        <v>40.6</v>
      </c>
      <c r="I31" s="17">
        <f>[3]Protokolas!I379</f>
        <v>43</v>
      </c>
      <c r="J31" s="17">
        <f>[3]Protokolas!J379</f>
        <v>139</v>
      </c>
      <c r="K31" s="20">
        <f t="shared" si="0"/>
        <v>22</v>
      </c>
    </row>
    <row r="32" spans="1:11" x14ac:dyDescent="0.25">
      <c r="A32" s="17" t="str">
        <f>[3]Protokolas!A381</f>
        <v>Tauragė</v>
      </c>
      <c r="B32" s="17" t="str">
        <f>[3]Protokolas!B381</f>
        <v>Murauskas Kristupas</v>
      </c>
      <c r="C32" s="43">
        <f>[3]Protokolas!C381</f>
        <v>39083</v>
      </c>
      <c r="D32" s="17">
        <f>[3]Protokolas!D381</f>
        <v>9.3000000000000007</v>
      </c>
      <c r="E32" s="17">
        <f>[3]Protokolas!E381</f>
        <v>44</v>
      </c>
      <c r="F32" s="17">
        <f>[3]Protokolas!F381</f>
        <v>463</v>
      </c>
      <c r="G32" s="17">
        <f>[3]Protokolas!G381</f>
        <v>50</v>
      </c>
      <c r="H32" s="17">
        <f>[3]Protokolas!H381</f>
        <v>36.58</v>
      </c>
      <c r="I32" s="17">
        <f>[3]Protokolas!I381</f>
        <v>37</v>
      </c>
      <c r="J32" s="17">
        <f>[3]Protokolas!J381</f>
        <v>131</v>
      </c>
      <c r="K32" s="20">
        <f t="shared" si="0"/>
        <v>23</v>
      </c>
    </row>
    <row r="33" spans="1:11" x14ac:dyDescent="0.25">
      <c r="A33" s="17" t="str">
        <f>[3]Protokolas!A380</f>
        <v>Tauragė</v>
      </c>
      <c r="B33" s="17" t="str">
        <f>[3]Protokolas!B380</f>
        <v>Janulevičius Rapolas</v>
      </c>
      <c r="C33" s="43">
        <f>[3]Protokolas!C380</f>
        <v>39083</v>
      </c>
      <c r="D33" s="17">
        <f>[3]Protokolas!D380</f>
        <v>9.44</v>
      </c>
      <c r="E33" s="17">
        <f>[3]Protokolas!E380</f>
        <v>41</v>
      </c>
      <c r="F33" s="17">
        <f>[3]Protokolas!F380</f>
        <v>464</v>
      </c>
      <c r="G33" s="17">
        <f>[3]Protokolas!G380</f>
        <v>50</v>
      </c>
      <c r="H33" s="17">
        <f>[3]Protokolas!H380</f>
        <v>38.47</v>
      </c>
      <c r="I33" s="17">
        <f>[3]Protokolas!I380</f>
        <v>40</v>
      </c>
      <c r="J33" s="17">
        <f>[3]Protokolas!J380</f>
        <v>131</v>
      </c>
      <c r="K33" s="20">
        <f t="shared" si="0"/>
        <v>24</v>
      </c>
    </row>
    <row r="34" spans="1:11" ht="12" customHeight="1" x14ac:dyDescent="0.25">
      <c r="A34" s="17" t="str">
        <f>[3]Protokolas!A154</f>
        <v>kauno r.</v>
      </c>
      <c r="B34" s="17" t="str">
        <f>[3]Protokolas!B154</f>
        <v>Stočkus Dovydas</v>
      </c>
      <c r="C34" s="43">
        <f>[3]Protokolas!C154</f>
        <v>39648</v>
      </c>
      <c r="D34" s="17">
        <f>[3]Protokolas!D154</f>
        <v>9.6</v>
      </c>
      <c r="E34" s="17">
        <f>[3]Protokolas!E154</f>
        <v>36</v>
      </c>
      <c r="F34" s="17">
        <f>[3]Protokolas!F154</f>
        <v>491</v>
      </c>
      <c r="G34" s="17">
        <f>[3]Protokolas!G154</f>
        <v>59</v>
      </c>
      <c r="H34" s="17">
        <f>[3]Protokolas!H154</f>
        <v>35.630000000000003</v>
      </c>
      <c r="I34" s="17">
        <f>[3]Protokolas!I154</f>
        <v>35</v>
      </c>
      <c r="J34" s="17">
        <f>[3]Protokolas!J154</f>
        <v>130</v>
      </c>
      <c r="K34" s="20">
        <f t="shared" si="0"/>
        <v>25</v>
      </c>
    </row>
    <row r="35" spans="1:11" x14ac:dyDescent="0.25">
      <c r="A35" s="17" t="str">
        <f>[3]Protokolas!A155</f>
        <v>kauno r.</v>
      </c>
      <c r="B35" s="17" t="str">
        <f>[3]Protokolas!B155</f>
        <v>Zubavičius Nedas</v>
      </c>
      <c r="C35" s="43">
        <f>[3]Protokolas!C155</f>
        <v>39089</v>
      </c>
      <c r="D35" s="17">
        <f>[3]Protokolas!D155</f>
        <v>9.5500000000000007</v>
      </c>
      <c r="E35" s="17">
        <f>[3]Protokolas!E155</f>
        <v>38</v>
      </c>
      <c r="F35" s="17">
        <f>[3]Protokolas!F155</f>
        <v>475</v>
      </c>
      <c r="G35" s="17">
        <f>[3]Protokolas!G155</f>
        <v>54</v>
      </c>
      <c r="H35" s="17">
        <f>[3]Protokolas!H155</f>
        <v>37.200000000000003</v>
      </c>
      <c r="I35" s="17">
        <f>[3]Protokolas!I155</f>
        <v>38</v>
      </c>
      <c r="J35" s="17">
        <f>[3]Protokolas!J155</f>
        <v>130</v>
      </c>
      <c r="K35" s="20">
        <f t="shared" si="0"/>
        <v>26</v>
      </c>
    </row>
    <row r="36" spans="1:11" x14ac:dyDescent="0.25">
      <c r="A36" s="17" t="str">
        <f>[3]Protokolas!A58</f>
        <v>rokiškio</v>
      </c>
      <c r="B36" s="17" t="str">
        <f>[3]Protokolas!B58</f>
        <v>Roščinas Lukas</v>
      </c>
      <c r="C36" s="43">
        <f>[3]Protokolas!C58</f>
        <v>39376</v>
      </c>
      <c r="D36" s="17">
        <f>[3]Protokolas!D58</f>
        <v>9.6199999999999992</v>
      </c>
      <c r="E36" s="17">
        <f>[3]Protokolas!E58</f>
        <v>36</v>
      </c>
      <c r="F36" s="17">
        <f>[3]Protokolas!F58</f>
        <v>459</v>
      </c>
      <c r="G36" s="17">
        <f>[3]Protokolas!G58</f>
        <v>48</v>
      </c>
      <c r="H36" s="17">
        <f>[3]Protokolas!H58</f>
        <v>42.49</v>
      </c>
      <c r="I36" s="17">
        <f>[3]Protokolas!I58</f>
        <v>46</v>
      </c>
      <c r="J36" s="17">
        <f>[3]Protokolas!J58</f>
        <v>130</v>
      </c>
      <c r="K36" s="20">
        <f t="shared" si="0"/>
        <v>27</v>
      </c>
    </row>
    <row r="37" spans="1:11" x14ac:dyDescent="0.25">
      <c r="A37" s="17" t="str">
        <f>[3]Protokolas!A247</f>
        <v>kėdainių</v>
      </c>
      <c r="B37" s="17" t="str">
        <f>[3]Protokolas!B247</f>
        <v>Cincadzė Mantas</v>
      </c>
      <c r="C37" s="43">
        <f>[3]Protokolas!C247</f>
        <v>39216</v>
      </c>
      <c r="D37" s="17">
        <f>[3]Protokolas!D247</f>
        <v>9.5299999999999994</v>
      </c>
      <c r="E37" s="17">
        <f>[3]Protokolas!E247</f>
        <v>38</v>
      </c>
      <c r="F37" s="17">
        <f>[3]Protokolas!F247</f>
        <v>471</v>
      </c>
      <c r="G37" s="17">
        <f>[3]Protokolas!G247</f>
        <v>52</v>
      </c>
      <c r="H37" s="17">
        <f>[3]Protokolas!H247</f>
        <v>38.5</v>
      </c>
      <c r="I37" s="17">
        <f>[3]Protokolas!I247</f>
        <v>40</v>
      </c>
      <c r="J37" s="17">
        <f>[3]Protokolas!J247</f>
        <v>130</v>
      </c>
      <c r="K37" s="20">
        <f t="shared" si="0"/>
        <v>28</v>
      </c>
    </row>
    <row r="38" spans="1:11" x14ac:dyDescent="0.25">
      <c r="A38" s="17" t="str">
        <f>[3]Protokolas!A296</f>
        <v>kauno</v>
      </c>
      <c r="B38" s="17" t="str">
        <f>[3]Protokolas!B296</f>
        <v>Grunkis Dominykas</v>
      </c>
      <c r="C38" s="43">
        <f>[3]Protokolas!C296</f>
        <v>39083</v>
      </c>
      <c r="D38" s="17">
        <f>[3]Protokolas!D296</f>
        <v>9.33</v>
      </c>
      <c r="E38" s="17">
        <f>[3]Protokolas!E296</f>
        <v>44</v>
      </c>
      <c r="F38" s="17">
        <f>[3]Protokolas!F296</f>
        <v>487</v>
      </c>
      <c r="G38" s="17">
        <f>[3]Protokolas!G296</f>
        <v>58</v>
      </c>
      <c r="H38" s="17">
        <f>[3]Protokolas!H296</f>
        <v>29.03</v>
      </c>
      <c r="I38" s="17">
        <f>[3]Protokolas!I296</f>
        <v>27</v>
      </c>
      <c r="J38" s="17">
        <f>[3]Protokolas!J296</f>
        <v>129</v>
      </c>
      <c r="K38" s="20">
        <f t="shared" si="0"/>
        <v>29</v>
      </c>
    </row>
    <row r="39" spans="1:11" x14ac:dyDescent="0.25">
      <c r="A39" s="17" t="str">
        <f>[3]Protokolas!A249</f>
        <v>kėdainių</v>
      </c>
      <c r="B39" s="17" t="str">
        <f>[3]Protokolas!B249</f>
        <v>Ūsas Rimgaudas</v>
      </c>
      <c r="C39" s="43">
        <f>[3]Protokolas!C249</f>
        <v>39292</v>
      </c>
      <c r="D39" s="17">
        <f>[3]Protokolas!D249</f>
        <v>9.7799999999999994</v>
      </c>
      <c r="E39" s="17">
        <f>[3]Protokolas!E249</f>
        <v>34</v>
      </c>
      <c r="F39" s="17">
        <f>[3]Protokolas!F249</f>
        <v>493</v>
      </c>
      <c r="G39" s="17">
        <f>[3]Protokolas!G249</f>
        <v>60</v>
      </c>
      <c r="H39" s="17">
        <f>[3]Protokolas!H249</f>
        <v>34.299999999999997</v>
      </c>
      <c r="I39" s="17">
        <f>[3]Protokolas!I249</f>
        <v>34</v>
      </c>
      <c r="J39" s="17">
        <f>[3]Protokolas!J249</f>
        <v>128</v>
      </c>
      <c r="K39" s="20">
        <f t="shared" si="0"/>
        <v>30</v>
      </c>
    </row>
    <row r="40" spans="1:11" x14ac:dyDescent="0.25">
      <c r="A40" s="17" t="str">
        <f>[3]Protokolas!A143</f>
        <v>mažeikių</v>
      </c>
      <c r="B40" s="17" t="str">
        <f>[3]Protokolas!B143</f>
        <v>Urbonas Mantvydas</v>
      </c>
      <c r="C40" s="43">
        <f>[3]Protokolas!C143</f>
        <v>39092</v>
      </c>
      <c r="D40" s="17">
        <f>[3]Protokolas!D143</f>
        <v>9.76</v>
      </c>
      <c r="E40" s="17">
        <f>[3]Protokolas!E143</f>
        <v>34</v>
      </c>
      <c r="F40" s="17">
        <f>[3]Protokolas!F143</f>
        <v>437</v>
      </c>
      <c r="G40" s="17">
        <f>[3]Protokolas!G143</f>
        <v>41</v>
      </c>
      <c r="H40" s="17">
        <f>[3]Protokolas!H143</f>
        <v>47.25</v>
      </c>
      <c r="I40" s="17">
        <f>[3]Protokolas!I143</f>
        <v>53</v>
      </c>
      <c r="J40" s="17">
        <f>[3]Protokolas!J143</f>
        <v>128</v>
      </c>
      <c r="K40" s="20">
        <f t="shared" si="0"/>
        <v>31</v>
      </c>
    </row>
    <row r="41" spans="1:11" x14ac:dyDescent="0.25">
      <c r="A41" s="17" t="str">
        <f>[3]Protokolas!A119</f>
        <v>radviliškio r.</v>
      </c>
      <c r="B41" s="17" t="str">
        <f>[3]Protokolas!B119</f>
        <v>Miakša Justinas</v>
      </c>
      <c r="C41" s="43">
        <f>[3]Protokolas!C119</f>
        <v>39200</v>
      </c>
      <c r="D41" s="17">
        <f>[3]Protokolas!D119</f>
        <v>9.81</v>
      </c>
      <c r="E41" s="17">
        <f>[3]Protokolas!E119</f>
        <v>31</v>
      </c>
      <c r="F41" s="17">
        <f>[3]Protokolas!F119</f>
        <v>466</v>
      </c>
      <c r="G41" s="17">
        <f>[3]Protokolas!G119</f>
        <v>51</v>
      </c>
      <c r="H41" s="17">
        <f>[3]Protokolas!H119</f>
        <v>42.12</v>
      </c>
      <c r="I41" s="17">
        <f>[3]Protokolas!I119</f>
        <v>46</v>
      </c>
      <c r="J41" s="17">
        <f>[3]Protokolas!J119</f>
        <v>128</v>
      </c>
      <c r="K41" s="20">
        <f t="shared" si="0"/>
        <v>32</v>
      </c>
    </row>
    <row r="42" spans="1:11" x14ac:dyDescent="0.25">
      <c r="A42" s="17" t="str">
        <f>[3]Protokolas!A272</f>
        <v>širvintų</v>
      </c>
      <c r="B42" s="17" t="str">
        <f>[3]Protokolas!B272</f>
        <v>Zokas Kasparas</v>
      </c>
      <c r="C42" s="43">
        <f>[3]Protokolas!C272</f>
        <v>39379</v>
      </c>
      <c r="D42" s="17">
        <f>[3]Protokolas!D272</f>
        <v>9.69</v>
      </c>
      <c r="E42" s="17">
        <f>[3]Protokolas!E272</f>
        <v>36</v>
      </c>
      <c r="F42" s="17">
        <f>[3]Protokolas!F272</f>
        <v>475</v>
      </c>
      <c r="G42" s="17">
        <f>[3]Protokolas!G272</f>
        <v>54</v>
      </c>
      <c r="H42" s="17">
        <f>[3]Protokolas!H272</f>
        <v>37.1</v>
      </c>
      <c r="I42" s="17">
        <f>[3]Protokolas!I272</f>
        <v>38</v>
      </c>
      <c r="J42" s="17">
        <f>[3]Protokolas!J272</f>
        <v>128</v>
      </c>
      <c r="K42" s="20">
        <f t="shared" si="0"/>
        <v>33</v>
      </c>
    </row>
    <row r="43" spans="1:11" x14ac:dyDescent="0.25">
      <c r="A43" s="17" t="str">
        <f>[3]Protokolas!A271</f>
        <v>širvintų</v>
      </c>
      <c r="B43" s="17" t="str">
        <f>[3]Protokolas!B271</f>
        <v>Radzevičius Paulius</v>
      </c>
      <c r="C43" s="43">
        <f>[3]Protokolas!C271</f>
        <v>39223</v>
      </c>
      <c r="D43" s="17">
        <f>[3]Protokolas!D271</f>
        <v>9.6</v>
      </c>
      <c r="E43" s="17">
        <f>[3]Protokolas!E271</f>
        <v>36</v>
      </c>
      <c r="F43" s="17">
        <f>[3]Protokolas!F271</f>
        <v>482</v>
      </c>
      <c r="G43" s="17">
        <f>[3]Protokolas!G271</f>
        <v>56</v>
      </c>
      <c r="H43" s="17">
        <f>[3]Protokolas!H271</f>
        <v>35.15</v>
      </c>
      <c r="I43" s="17">
        <f>[3]Protokolas!I271</f>
        <v>35</v>
      </c>
      <c r="J43" s="17">
        <f>[3]Protokolas!J271</f>
        <v>127</v>
      </c>
      <c r="K43" s="20">
        <f t="shared" si="0"/>
        <v>34</v>
      </c>
    </row>
    <row r="44" spans="1:11" x14ac:dyDescent="0.25">
      <c r="A44" s="17" t="str">
        <f>[3]Protokolas!A237</f>
        <v>vilniaus</v>
      </c>
      <c r="B44" s="17" t="str">
        <f>[3]Protokolas!B237</f>
        <v>Šaninas Emilijus</v>
      </c>
      <c r="C44" s="43">
        <f>[3]Protokolas!C237</f>
        <v>39175</v>
      </c>
      <c r="D44" s="17">
        <f>[3]Protokolas!D237</f>
        <v>9.3800000000000008</v>
      </c>
      <c r="E44" s="17">
        <f>[3]Protokolas!E237</f>
        <v>44</v>
      </c>
      <c r="F44" s="17">
        <f>[3]Protokolas!F237</f>
        <v>497</v>
      </c>
      <c r="G44" s="17">
        <f>[3]Protokolas!G237</f>
        <v>61</v>
      </c>
      <c r="H44" s="17">
        <f>[3]Protokolas!H237</f>
        <v>25.73</v>
      </c>
      <c r="I44" s="17">
        <f>[3]Protokolas!I237</f>
        <v>21</v>
      </c>
      <c r="J44" s="17">
        <f>[3]Protokolas!J237</f>
        <v>126</v>
      </c>
      <c r="K44" s="20">
        <f t="shared" si="0"/>
        <v>35</v>
      </c>
    </row>
    <row r="45" spans="1:11" x14ac:dyDescent="0.25">
      <c r="A45" s="17" t="str">
        <f>[3]Protokolas!A203</f>
        <v>druskininkų</v>
      </c>
      <c r="B45" s="17" t="str">
        <f>[3]Protokolas!B203</f>
        <v>Užkuraitis Nojus</v>
      </c>
      <c r="C45" s="43">
        <f>[3]Protokolas!C203</f>
        <v>39083</v>
      </c>
      <c r="D45" s="17">
        <f>[3]Protokolas!D203</f>
        <v>9.31</v>
      </c>
      <c r="E45" s="17">
        <f>[3]Protokolas!E203</f>
        <v>44</v>
      </c>
      <c r="F45" s="17">
        <f>[3]Protokolas!F203</f>
        <v>450</v>
      </c>
      <c r="G45" s="17">
        <f>[3]Protokolas!G203</f>
        <v>45</v>
      </c>
      <c r="H45" s="17">
        <f>[3]Protokolas!H203</f>
        <v>36.6</v>
      </c>
      <c r="I45" s="17">
        <f>[3]Protokolas!I203</f>
        <v>37</v>
      </c>
      <c r="J45" s="17">
        <f>[3]Protokolas!J203</f>
        <v>126</v>
      </c>
      <c r="K45" s="20">
        <f t="shared" si="0"/>
        <v>36</v>
      </c>
    </row>
    <row r="46" spans="1:11" x14ac:dyDescent="0.25">
      <c r="A46" s="17" t="str">
        <f>[3]Protokolas!A105</f>
        <v>klaipėdos r.</v>
      </c>
      <c r="B46" s="17" t="str">
        <f>[3]Protokolas!B105</f>
        <v>Banskis Tomas</v>
      </c>
      <c r="C46" s="43">
        <f>[3]Protokolas!C105</f>
        <v>39449</v>
      </c>
      <c r="D46" s="17">
        <f>[3]Protokolas!D105</f>
        <v>9.6300000000000008</v>
      </c>
      <c r="E46" s="17">
        <f>[3]Protokolas!E105</f>
        <v>36</v>
      </c>
      <c r="F46" s="17">
        <f>[3]Protokolas!F105</f>
        <v>470</v>
      </c>
      <c r="G46" s="17">
        <f>[3]Protokolas!G105</f>
        <v>52</v>
      </c>
      <c r="H46" s="17">
        <f>[3]Protokolas!H105</f>
        <v>36.43</v>
      </c>
      <c r="I46" s="17">
        <f>[3]Protokolas!I105</f>
        <v>37</v>
      </c>
      <c r="J46" s="17">
        <f>[3]Protokolas!J105</f>
        <v>125</v>
      </c>
      <c r="K46" s="20">
        <f t="shared" si="0"/>
        <v>37</v>
      </c>
    </row>
    <row r="47" spans="1:11" x14ac:dyDescent="0.25">
      <c r="A47" s="17" t="str">
        <f>[3]Protokolas!A211</f>
        <v>biržų</v>
      </c>
      <c r="B47" s="17" t="str">
        <f>[3]Protokolas!B211</f>
        <v>Vaitiekūnas Konstantas</v>
      </c>
      <c r="C47" s="43">
        <f>[3]Protokolas!C211</f>
        <v>39186</v>
      </c>
      <c r="D47" s="17">
        <f>[3]Protokolas!D211</f>
        <v>9.61</v>
      </c>
      <c r="E47" s="17">
        <f>[3]Protokolas!E211</f>
        <v>36</v>
      </c>
      <c r="F47" s="17">
        <f>[3]Protokolas!F211</f>
        <v>476</v>
      </c>
      <c r="G47" s="17">
        <f>[3]Protokolas!G211</f>
        <v>54</v>
      </c>
      <c r="H47" s="17">
        <f>[3]Protokolas!H211</f>
        <v>34.61</v>
      </c>
      <c r="I47" s="17">
        <f>[3]Protokolas!I211</f>
        <v>34</v>
      </c>
      <c r="J47" s="17">
        <f>[3]Protokolas!J211</f>
        <v>124</v>
      </c>
      <c r="K47" s="20">
        <f t="shared" si="0"/>
        <v>38</v>
      </c>
    </row>
    <row r="48" spans="1:11" x14ac:dyDescent="0.25">
      <c r="A48" s="17" t="str">
        <f>[3]Protokolas!A62</f>
        <v>rokiškio</v>
      </c>
      <c r="B48" s="17" t="str">
        <f>[3]Protokolas!B62</f>
        <v>Kvedaravičius Ignas</v>
      </c>
      <c r="C48" s="43">
        <f>[3]Protokolas!C62</f>
        <v>39360</v>
      </c>
      <c r="D48" s="17">
        <f>[3]Protokolas!D62</f>
        <v>9.6199999999999992</v>
      </c>
      <c r="E48" s="17">
        <f>[3]Protokolas!E62</f>
        <v>36</v>
      </c>
      <c r="F48" s="17">
        <f>[3]Protokolas!F62</f>
        <v>465</v>
      </c>
      <c r="G48" s="17">
        <f>[3]Protokolas!G62</f>
        <v>50</v>
      </c>
      <c r="H48" s="17">
        <f>[3]Protokolas!H62</f>
        <v>37.49</v>
      </c>
      <c r="I48" s="17">
        <f>[3]Protokolas!I62</f>
        <v>38</v>
      </c>
      <c r="J48" s="17">
        <f>[3]Protokolas!J62</f>
        <v>124</v>
      </c>
      <c r="K48" s="20">
        <f t="shared" si="0"/>
        <v>39</v>
      </c>
    </row>
    <row r="49" spans="1:11" x14ac:dyDescent="0.25">
      <c r="A49" s="17" t="str">
        <f>[3]Protokolas!A223</f>
        <v>jurbarko</v>
      </c>
      <c r="B49" s="17" t="str">
        <f>[3]Protokolas!B223</f>
        <v>Bilevičius Titas</v>
      </c>
      <c r="C49" s="43">
        <f>[3]Protokolas!C223</f>
        <v>39148</v>
      </c>
      <c r="D49" s="17">
        <f>[3]Protokolas!D223</f>
        <v>9.5</v>
      </c>
      <c r="E49" s="17">
        <f>[3]Protokolas!E223</f>
        <v>38</v>
      </c>
      <c r="F49" s="17">
        <f>[3]Protokolas!F223</f>
        <v>485</v>
      </c>
      <c r="G49" s="17">
        <f>[3]Protokolas!G223</f>
        <v>57</v>
      </c>
      <c r="H49" s="17">
        <f>[3]Protokolas!H223</f>
        <v>30.16</v>
      </c>
      <c r="I49" s="17">
        <f>[3]Protokolas!I223</f>
        <v>28</v>
      </c>
      <c r="J49" s="17">
        <f>[3]Protokolas!J223</f>
        <v>123</v>
      </c>
      <c r="K49" s="20">
        <f t="shared" si="0"/>
        <v>40</v>
      </c>
    </row>
    <row r="50" spans="1:11" x14ac:dyDescent="0.25">
      <c r="A50" s="17" t="str">
        <f>[3]Protokolas!A227</f>
        <v>jurbarko</v>
      </c>
      <c r="B50" s="17" t="str">
        <f>[3]Protokolas!B227</f>
        <v>Šimkūnas Ignas</v>
      </c>
      <c r="C50" s="43">
        <f>[3]Protokolas!C227</f>
        <v>39421</v>
      </c>
      <c r="D50" s="17">
        <f>[3]Protokolas!D227</f>
        <v>9.49</v>
      </c>
      <c r="E50" s="17">
        <f>[3]Protokolas!E227</f>
        <v>41</v>
      </c>
      <c r="F50" s="17">
        <f>[3]Protokolas!F227</f>
        <v>457</v>
      </c>
      <c r="G50" s="17">
        <f>[3]Protokolas!G227</f>
        <v>48</v>
      </c>
      <c r="H50" s="17">
        <f>[3]Protokolas!H227</f>
        <v>34.130000000000003</v>
      </c>
      <c r="I50" s="17">
        <f>[3]Protokolas!I227</f>
        <v>34</v>
      </c>
      <c r="J50" s="17">
        <f>[3]Protokolas!J227</f>
        <v>123</v>
      </c>
      <c r="K50" s="20">
        <f t="shared" si="0"/>
        <v>41</v>
      </c>
    </row>
    <row r="51" spans="1:11" x14ac:dyDescent="0.25">
      <c r="A51" s="17" t="str">
        <f>[3]Protokolas!A284</f>
        <v>raseinių</v>
      </c>
      <c r="B51" s="17" t="str">
        <f>[3]Protokolas!B284</f>
        <v>Budrys Armandas</v>
      </c>
      <c r="C51" s="43">
        <f>[3]Protokolas!C284</f>
        <v>39207</v>
      </c>
      <c r="D51" s="17">
        <f>[3]Protokolas!D284</f>
        <v>9.67</v>
      </c>
      <c r="E51" s="17">
        <f>[3]Protokolas!E284</f>
        <v>36</v>
      </c>
      <c r="F51" s="17">
        <f>[3]Protokolas!F284</f>
        <v>421</v>
      </c>
      <c r="G51" s="17">
        <f>[3]Protokolas!G284</f>
        <v>36</v>
      </c>
      <c r="H51" s="17">
        <f>[3]Protokolas!H284</f>
        <v>45.66</v>
      </c>
      <c r="I51" s="17">
        <f>[3]Protokolas!I284</f>
        <v>50</v>
      </c>
      <c r="J51" s="17">
        <f>[3]Protokolas!J284</f>
        <v>122</v>
      </c>
      <c r="K51" s="20">
        <f t="shared" si="0"/>
        <v>42</v>
      </c>
    </row>
    <row r="52" spans="1:11" x14ac:dyDescent="0.25">
      <c r="A52" s="17" t="str">
        <f>[3]Protokolas!A201</f>
        <v>druskininkų</v>
      </c>
      <c r="B52" s="17" t="str">
        <f>[3]Protokolas!B201</f>
        <v>Simonaitis Gustas</v>
      </c>
      <c r="C52" s="43">
        <f>[3]Protokolas!C201</f>
        <v>39083</v>
      </c>
      <c r="D52" s="17">
        <f>[3]Protokolas!D201</f>
        <v>9.5</v>
      </c>
      <c r="E52" s="17">
        <f>[3]Protokolas!E201</f>
        <v>38</v>
      </c>
      <c r="F52" s="17">
        <f>[3]Protokolas!F201</f>
        <v>443</v>
      </c>
      <c r="G52" s="17">
        <f>[3]Protokolas!G201</f>
        <v>43</v>
      </c>
      <c r="H52" s="17">
        <f>[3]Protokolas!H201</f>
        <v>39.770000000000003</v>
      </c>
      <c r="I52" s="17">
        <f>[3]Protokolas!I201</f>
        <v>41</v>
      </c>
      <c r="J52" s="17">
        <f>[3]Protokolas!J201</f>
        <v>122</v>
      </c>
      <c r="K52" s="20">
        <f t="shared" si="0"/>
        <v>43</v>
      </c>
    </row>
    <row r="53" spans="1:11" x14ac:dyDescent="0.25">
      <c r="A53" s="17" t="str">
        <f>[3]Protokolas!A306</f>
        <v>šilalė</v>
      </c>
      <c r="B53" s="17" t="str">
        <f>[3]Protokolas!B306</f>
        <v>Neverdauskis Nojus</v>
      </c>
      <c r="C53" s="43">
        <f>[3]Protokolas!C306</f>
        <v>39083</v>
      </c>
      <c r="D53" s="17">
        <f>[3]Protokolas!D306</f>
        <v>9.57</v>
      </c>
      <c r="E53" s="17">
        <f>[3]Protokolas!E306</f>
        <v>38</v>
      </c>
      <c r="F53" s="17">
        <f>[3]Protokolas!F306</f>
        <v>474</v>
      </c>
      <c r="G53" s="17">
        <f>[3]Protokolas!G306</f>
        <v>53</v>
      </c>
      <c r="H53" s="17">
        <f>[3]Protokolas!H306</f>
        <v>30.76</v>
      </c>
      <c r="I53" s="17">
        <f>[3]Protokolas!I306</f>
        <v>28</v>
      </c>
      <c r="J53" s="17">
        <f>[3]Protokolas!J306</f>
        <v>119</v>
      </c>
      <c r="K53" s="20">
        <f t="shared" si="0"/>
        <v>44</v>
      </c>
    </row>
    <row r="54" spans="1:11" x14ac:dyDescent="0.25">
      <c r="A54" s="17" t="str">
        <f>[3]Protokolas!A330</f>
        <v>vilniaus r.</v>
      </c>
      <c r="B54" s="17" t="str">
        <f>[3]Protokolas!B330</f>
        <v>Juchnevič Adam</v>
      </c>
      <c r="C54" s="43">
        <f>[3]Protokolas!C330</f>
        <v>39145</v>
      </c>
      <c r="D54" s="17">
        <f>[3]Protokolas!D330</f>
        <v>9.68</v>
      </c>
      <c r="E54" s="17">
        <f>[3]Protokolas!E330</f>
        <v>36</v>
      </c>
      <c r="F54" s="17">
        <f>[3]Protokolas!F330</f>
        <v>465</v>
      </c>
      <c r="G54" s="17">
        <f>[3]Protokolas!G330</f>
        <v>50</v>
      </c>
      <c r="H54" s="17">
        <f>[3]Protokolas!H330</f>
        <v>33.229999999999997</v>
      </c>
      <c r="I54" s="17">
        <f>[3]Protokolas!I330</f>
        <v>33</v>
      </c>
      <c r="J54" s="17">
        <f>[3]Protokolas!J330</f>
        <v>119</v>
      </c>
      <c r="K54" s="20">
        <f t="shared" si="0"/>
        <v>45</v>
      </c>
    </row>
    <row r="55" spans="1:11" x14ac:dyDescent="0.25">
      <c r="A55" s="17" t="str">
        <f>[3]Protokolas!A382</f>
        <v>Tauragė</v>
      </c>
      <c r="B55" s="17" t="str">
        <f>[3]Protokolas!B382</f>
        <v>Vadiliauskas Laurynas</v>
      </c>
      <c r="C55" s="43">
        <f>[3]Protokolas!C382</f>
        <v>39083</v>
      </c>
      <c r="D55" s="17">
        <f>[3]Protokolas!D382</f>
        <v>9.36</v>
      </c>
      <c r="E55" s="17">
        <f>[3]Protokolas!E382</f>
        <v>44</v>
      </c>
      <c r="F55" s="17">
        <f>[3]Protokolas!F382</f>
        <v>445</v>
      </c>
      <c r="G55" s="17">
        <f>[3]Protokolas!G382</f>
        <v>44</v>
      </c>
      <c r="H55" s="17">
        <f>[3]Protokolas!H382</f>
        <v>32.29</v>
      </c>
      <c r="I55" s="17">
        <f>[3]Protokolas!I382</f>
        <v>31</v>
      </c>
      <c r="J55" s="17">
        <f>[3]Protokolas!J382</f>
        <v>119</v>
      </c>
      <c r="K55" s="20">
        <f t="shared" si="0"/>
        <v>46</v>
      </c>
    </row>
    <row r="56" spans="1:11" x14ac:dyDescent="0.25">
      <c r="A56" s="17" t="str">
        <f>[3]Protokolas!A294</f>
        <v>kauno</v>
      </c>
      <c r="B56" s="17" t="str">
        <f>[3]Protokolas!B294</f>
        <v>Damžinskis Gustas</v>
      </c>
      <c r="C56" s="43">
        <f>[3]Protokolas!C294</f>
        <v>39083</v>
      </c>
      <c r="D56" s="17">
        <f>[3]Protokolas!D294</f>
        <v>9.6199999999999992</v>
      </c>
      <c r="E56" s="17">
        <f>[3]Protokolas!E294</f>
        <v>36</v>
      </c>
      <c r="F56" s="17">
        <f>[3]Protokolas!F294</f>
        <v>475</v>
      </c>
      <c r="G56" s="17">
        <f>[3]Protokolas!G294</f>
        <v>54</v>
      </c>
      <c r="H56" s="17">
        <f>[3]Protokolas!H294</f>
        <v>30.36</v>
      </c>
      <c r="I56" s="17">
        <f>[3]Protokolas!I294</f>
        <v>28</v>
      </c>
      <c r="J56" s="17">
        <f>[3]Protokolas!J294</f>
        <v>118</v>
      </c>
      <c r="K56" s="20">
        <f t="shared" si="0"/>
        <v>47</v>
      </c>
    </row>
    <row r="57" spans="1:11" x14ac:dyDescent="0.25">
      <c r="A57" s="17" t="str">
        <f>[3]Protokolas!A83</f>
        <v>joniškio</v>
      </c>
      <c r="B57" s="17" t="str">
        <f>[3]Protokolas!B83</f>
        <v xml:space="preserve">Lapeika Emilijus </v>
      </c>
      <c r="C57" s="43">
        <f>[3]Protokolas!C83</f>
        <v>39216</v>
      </c>
      <c r="D57" s="17">
        <f>[3]Protokolas!D83</f>
        <v>9.58</v>
      </c>
      <c r="E57" s="17">
        <f>[3]Protokolas!E83</f>
        <v>38</v>
      </c>
      <c r="F57" s="17">
        <f>[3]Protokolas!F83</f>
        <v>471</v>
      </c>
      <c r="G57" s="17">
        <f>[3]Protokolas!G83</f>
        <v>52</v>
      </c>
      <c r="H57" s="17">
        <f>[3]Protokolas!H83</f>
        <v>30.75</v>
      </c>
      <c r="I57" s="17">
        <f>[3]Protokolas!I83</f>
        <v>28</v>
      </c>
      <c r="J57" s="17">
        <f>[3]Protokolas!J83</f>
        <v>118</v>
      </c>
      <c r="K57" s="20">
        <f t="shared" si="0"/>
        <v>48</v>
      </c>
    </row>
    <row r="58" spans="1:11" x14ac:dyDescent="0.25">
      <c r="A58" s="17" t="str">
        <f>[3]Protokolas!A140</f>
        <v>mažeikių</v>
      </c>
      <c r="B58" s="17" t="str">
        <f>[3]Protokolas!B140</f>
        <v>Valančiūnas Kipras</v>
      </c>
      <c r="C58" s="43">
        <f>[3]Protokolas!C140</f>
        <v>39092</v>
      </c>
      <c r="D58" s="17">
        <f>[3]Protokolas!D140</f>
        <v>9.91</v>
      </c>
      <c r="E58" s="17">
        <f>[3]Protokolas!E140</f>
        <v>29</v>
      </c>
      <c r="F58" s="17">
        <f>[3]Protokolas!F140</f>
        <v>453</v>
      </c>
      <c r="G58" s="17">
        <f>[3]Protokolas!G140</f>
        <v>46</v>
      </c>
      <c r="H58" s="17">
        <f>[3]Protokolas!H140</f>
        <v>40.68</v>
      </c>
      <c r="I58" s="17">
        <f>[3]Protokolas!I140</f>
        <v>43</v>
      </c>
      <c r="J58" s="17">
        <f>[3]Protokolas!J140</f>
        <v>118</v>
      </c>
      <c r="K58" s="20">
        <f t="shared" si="0"/>
        <v>49</v>
      </c>
    </row>
    <row r="59" spans="1:11" x14ac:dyDescent="0.25">
      <c r="A59" s="17" t="str">
        <f>[3]Protokolas!A9</f>
        <v>varėnos</v>
      </c>
      <c r="B59" s="17" t="str">
        <f>[3]Protokolas!B9</f>
        <v>Antropikas Nojus</v>
      </c>
      <c r="C59" s="43">
        <f>[3]Protokolas!C9</f>
        <v>39409</v>
      </c>
      <c r="D59" s="17">
        <f>[3]Protokolas!D9</f>
        <v>9.52</v>
      </c>
      <c r="E59" s="17">
        <f>[3]Protokolas!E9</f>
        <v>38</v>
      </c>
      <c r="F59" s="17">
        <f>[3]Protokolas!F9</f>
        <v>439</v>
      </c>
      <c r="G59" s="17">
        <f>[3]Protokolas!G9</f>
        <v>42</v>
      </c>
      <c r="H59" s="17">
        <f>[3]Protokolas!H9</f>
        <v>37.19</v>
      </c>
      <c r="I59" s="17">
        <f>[3]Protokolas!I9</f>
        <v>38</v>
      </c>
      <c r="J59" s="17">
        <f>SUM(E59+G59+I59)</f>
        <v>118</v>
      </c>
      <c r="K59" s="20">
        <f t="shared" si="0"/>
        <v>50</v>
      </c>
    </row>
    <row r="60" spans="1:11" x14ac:dyDescent="0.25">
      <c r="A60" s="17" t="str">
        <f>[3]Protokolas!A236</f>
        <v>vilniaus</v>
      </c>
      <c r="B60" s="17" t="str">
        <f>[3]Protokolas!B236</f>
        <v>Vorobjov Aleksandr</v>
      </c>
      <c r="C60" s="43">
        <f>[3]Protokolas!C236</f>
        <v>39213</v>
      </c>
      <c r="D60" s="17">
        <f>[3]Protokolas!D236</f>
        <v>9.48</v>
      </c>
      <c r="E60" s="17">
        <f>[3]Protokolas!E236</f>
        <v>41</v>
      </c>
      <c r="F60" s="17">
        <f>[3]Protokolas!F236</f>
        <v>472</v>
      </c>
      <c r="G60" s="17">
        <f>[3]Protokolas!G236</f>
        <v>53</v>
      </c>
      <c r="H60" s="17">
        <f>[3]Protokolas!H236</f>
        <v>26.65</v>
      </c>
      <c r="I60" s="17">
        <f>[3]Protokolas!I236</f>
        <v>23</v>
      </c>
      <c r="J60" s="17">
        <f>[3]Protokolas!J236</f>
        <v>117</v>
      </c>
      <c r="K60" s="20">
        <f t="shared" si="0"/>
        <v>51</v>
      </c>
    </row>
    <row r="61" spans="1:11" x14ac:dyDescent="0.25">
      <c r="A61" s="17" t="str">
        <f>[3]Protokolas!A61</f>
        <v>rokiškio</v>
      </c>
      <c r="B61" s="17" t="str">
        <f>[3]Protokolas!B61</f>
        <v>Juozėnas Donatas</v>
      </c>
      <c r="C61" s="43">
        <f>[3]Protokolas!C61</f>
        <v>39558</v>
      </c>
      <c r="D61" s="17">
        <f>[3]Protokolas!D61</f>
        <v>9.75</v>
      </c>
      <c r="E61" s="17">
        <f>[3]Protokolas!E61</f>
        <v>34</v>
      </c>
      <c r="F61" s="17">
        <f>[3]Protokolas!F61</f>
        <v>472</v>
      </c>
      <c r="G61" s="17">
        <f>[3]Protokolas!G61</f>
        <v>53</v>
      </c>
      <c r="H61" s="17">
        <f>[3]Protokolas!H61</f>
        <v>31.5</v>
      </c>
      <c r="I61" s="17">
        <f>[3]Protokolas!I61</f>
        <v>30</v>
      </c>
      <c r="J61" s="17">
        <f>[3]Protokolas!J61</f>
        <v>117</v>
      </c>
      <c r="K61" s="20">
        <f t="shared" si="0"/>
        <v>52</v>
      </c>
    </row>
    <row r="62" spans="1:11" x14ac:dyDescent="0.25">
      <c r="A62" s="17" t="str">
        <f>[3]Protokolas!A273</f>
        <v>širvintų</v>
      </c>
      <c r="B62" s="17" t="str">
        <f>[3]Protokolas!B273</f>
        <v>Dalinkevičius Vytautas</v>
      </c>
      <c r="C62" s="43">
        <f>[3]Protokolas!C273</f>
        <v>39089</v>
      </c>
      <c r="D62" s="17">
        <f>[3]Protokolas!D273</f>
        <v>9.73</v>
      </c>
      <c r="E62" s="17">
        <f>[3]Protokolas!E273</f>
        <v>34</v>
      </c>
      <c r="F62" s="17">
        <f>[3]Protokolas!F273</f>
        <v>462</v>
      </c>
      <c r="G62" s="17">
        <f>[3]Protokolas!G273</f>
        <v>49</v>
      </c>
      <c r="H62" s="17">
        <f>[3]Protokolas!H273</f>
        <v>34.56</v>
      </c>
      <c r="I62" s="17">
        <f>[3]Protokolas!I273</f>
        <v>34</v>
      </c>
      <c r="J62" s="17">
        <f>[3]Protokolas!J273</f>
        <v>117</v>
      </c>
      <c r="K62" s="20">
        <f t="shared" si="0"/>
        <v>53</v>
      </c>
    </row>
    <row r="63" spans="1:11" x14ac:dyDescent="0.25">
      <c r="A63" s="17" t="str">
        <f>[3]Protokolas!A238</f>
        <v>vilniaus</v>
      </c>
      <c r="B63" s="17" t="str">
        <f>[3]Protokolas!B238</f>
        <v>Balionis Artiom</v>
      </c>
      <c r="C63" s="43">
        <f>[3]Protokolas!C238</f>
        <v>39615</v>
      </c>
      <c r="D63" s="17">
        <f>[3]Protokolas!D238</f>
        <v>9.65</v>
      </c>
      <c r="E63" s="17">
        <f>[3]Protokolas!E238</f>
        <v>36</v>
      </c>
      <c r="F63" s="17">
        <f>[3]Protokolas!F238</f>
        <v>482</v>
      </c>
      <c r="G63" s="17">
        <f>[3]Protokolas!G238</f>
        <v>56</v>
      </c>
      <c r="H63" s="17">
        <f>[3]Protokolas!H238</f>
        <v>27.75</v>
      </c>
      <c r="I63" s="17">
        <f>[3]Protokolas!I238</f>
        <v>24</v>
      </c>
      <c r="J63" s="17">
        <f>[3]Protokolas!J238</f>
        <v>116</v>
      </c>
      <c r="K63" s="20">
        <f t="shared" si="0"/>
        <v>54</v>
      </c>
    </row>
    <row r="64" spans="1:11" x14ac:dyDescent="0.25">
      <c r="A64" s="17" t="str">
        <f>[3]Protokolas!A153</f>
        <v>kauno r.</v>
      </c>
      <c r="B64" s="17" t="str">
        <f>[3]Protokolas!B153</f>
        <v>Užalovičius Eimantas</v>
      </c>
      <c r="C64" s="43">
        <f>[3]Protokolas!C153</f>
        <v>39373</v>
      </c>
      <c r="D64" s="17">
        <f>[3]Protokolas!D153</f>
        <v>9.42</v>
      </c>
      <c r="E64" s="17">
        <f>[3]Protokolas!E153</f>
        <v>41</v>
      </c>
      <c r="F64" s="17">
        <f>[3]Protokolas!F153</f>
        <v>456</v>
      </c>
      <c r="G64" s="17">
        <f>[3]Protokolas!G153</f>
        <v>47</v>
      </c>
      <c r="H64" s="17">
        <f>[3]Protokolas!H153</f>
        <v>30.92</v>
      </c>
      <c r="I64" s="17">
        <f>[3]Protokolas!I153</f>
        <v>28</v>
      </c>
      <c r="J64" s="17">
        <f>[3]Protokolas!J153</f>
        <v>116</v>
      </c>
      <c r="K64" s="20">
        <f t="shared" si="0"/>
        <v>55</v>
      </c>
    </row>
    <row r="65" spans="1:11" x14ac:dyDescent="0.25">
      <c r="A65" s="17" t="str">
        <f>[3]Protokolas!A129</f>
        <v>šiaulių</v>
      </c>
      <c r="B65" s="17" t="str">
        <f>[3]Protokolas!B129</f>
        <v>Skulskis Ainis</v>
      </c>
      <c r="C65" s="43">
        <f>[3]Protokolas!C129</f>
        <v>39104</v>
      </c>
      <c r="D65" s="17">
        <f>[3]Protokolas!D129</f>
        <v>9.74</v>
      </c>
      <c r="E65" s="17">
        <f>[3]Protokolas!E129</f>
        <v>34</v>
      </c>
      <c r="F65" s="17">
        <f>[3]Protokolas!F129</f>
        <v>450</v>
      </c>
      <c r="G65" s="17">
        <f>[3]Protokolas!G129</f>
        <v>45</v>
      </c>
      <c r="H65" s="17">
        <f>[3]Protokolas!H129</f>
        <v>36.31</v>
      </c>
      <c r="I65" s="17">
        <f>[3]Protokolas!I129</f>
        <v>37</v>
      </c>
      <c r="J65" s="17">
        <f>[3]Protokolas!J129</f>
        <v>116</v>
      </c>
      <c r="K65" s="20">
        <f t="shared" si="0"/>
        <v>56</v>
      </c>
    </row>
    <row r="66" spans="1:11" x14ac:dyDescent="0.25">
      <c r="A66" s="17" t="str">
        <f>[3]Protokolas!A120</f>
        <v>radviliškio r.</v>
      </c>
      <c r="B66" s="17" t="str">
        <f>[3]Protokolas!B120</f>
        <v>Danilevičius Vakaris</v>
      </c>
      <c r="C66" s="43">
        <f>[3]Protokolas!C120</f>
        <v>39374</v>
      </c>
      <c r="D66" s="17">
        <f>[3]Protokolas!D120</f>
        <v>9.6199999999999992</v>
      </c>
      <c r="E66" s="17">
        <f>[3]Protokolas!E120</f>
        <v>36</v>
      </c>
      <c r="F66" s="17">
        <f>[3]Protokolas!F120</f>
        <v>448</v>
      </c>
      <c r="G66" s="17">
        <f>[3]Protokolas!G120</f>
        <v>45</v>
      </c>
      <c r="H66" s="17">
        <f>[3]Protokolas!H120</f>
        <v>35.76</v>
      </c>
      <c r="I66" s="17">
        <f>[3]Protokolas!I120</f>
        <v>35</v>
      </c>
      <c r="J66" s="17">
        <f>[3]Protokolas!J120</f>
        <v>116</v>
      </c>
      <c r="K66" s="20">
        <f t="shared" si="0"/>
        <v>57</v>
      </c>
    </row>
    <row r="67" spans="1:11" x14ac:dyDescent="0.25">
      <c r="A67" s="17" t="str">
        <f>[3]Protokolas!A322</f>
        <v>utenos</v>
      </c>
      <c r="B67" s="17" t="str">
        <f>[3]Protokolas!B322</f>
        <v>Karlauskas Rokas</v>
      </c>
      <c r="C67" s="43">
        <f>[3]Protokolas!C322</f>
        <v>39100</v>
      </c>
      <c r="D67" s="17">
        <f>[3]Protokolas!D322</f>
        <v>9.89</v>
      </c>
      <c r="E67" s="17">
        <f>[3]Protokolas!E322</f>
        <v>31</v>
      </c>
      <c r="F67" s="17">
        <f>[3]Protokolas!F322</f>
        <v>441</v>
      </c>
      <c r="G67" s="17">
        <f>[3]Protokolas!G322</f>
        <v>42</v>
      </c>
      <c r="H67" s="17">
        <f>[3]Protokolas!H322</f>
        <v>40.89</v>
      </c>
      <c r="I67" s="17">
        <f>[3]Protokolas!I322</f>
        <v>43</v>
      </c>
      <c r="J67" s="17">
        <f>[3]Protokolas!J322</f>
        <v>116</v>
      </c>
      <c r="K67" s="20">
        <f t="shared" si="0"/>
        <v>58</v>
      </c>
    </row>
    <row r="68" spans="1:11" x14ac:dyDescent="0.25">
      <c r="A68" s="17" t="str">
        <f>[3]Protokolas!A175</f>
        <v>šiaulių r.</v>
      </c>
      <c r="B68" s="17" t="str">
        <f>[3]Protokolas!B175</f>
        <v>Dulka Džiugas</v>
      </c>
      <c r="C68" s="43">
        <f>[3]Protokolas!C175</f>
        <v>39481</v>
      </c>
      <c r="D68" s="17">
        <f>[3]Protokolas!D175</f>
        <v>9.3800000000000008</v>
      </c>
      <c r="E68" s="17">
        <f>[3]Protokolas!E175</f>
        <v>44</v>
      </c>
      <c r="F68" s="17">
        <f>[3]Protokolas!F175</f>
        <v>450</v>
      </c>
      <c r="G68" s="17">
        <f>[3]Protokolas!G175</f>
        <v>45</v>
      </c>
      <c r="H68" s="17">
        <f>[3]Protokolas!H175</f>
        <v>28.14</v>
      </c>
      <c r="I68" s="17">
        <f>[3]Protokolas!I175</f>
        <v>26</v>
      </c>
      <c r="J68" s="17">
        <f>[3]Protokolas!J175</f>
        <v>115</v>
      </c>
      <c r="K68" s="20">
        <f t="shared" si="0"/>
        <v>59</v>
      </c>
    </row>
    <row r="69" spans="1:11" x14ac:dyDescent="0.25">
      <c r="A69" s="17" t="str">
        <f>[3]Protokolas!A283</f>
        <v>raseinių</v>
      </c>
      <c r="B69" s="17" t="str">
        <f>[3]Protokolas!B283</f>
        <v>Varanius Karolis</v>
      </c>
      <c r="C69" s="43">
        <f>[3]Protokolas!C283</f>
        <v>39366</v>
      </c>
      <c r="D69" s="17">
        <f>[3]Protokolas!D283</f>
        <v>9.74</v>
      </c>
      <c r="E69" s="17">
        <f>[3]Protokolas!E283</f>
        <v>34</v>
      </c>
      <c r="F69" s="17">
        <f>[3]Protokolas!F283</f>
        <v>437</v>
      </c>
      <c r="G69" s="17">
        <f>[3]Protokolas!G283</f>
        <v>41</v>
      </c>
      <c r="H69" s="17">
        <f>[3]Protokolas!H283</f>
        <v>38.53</v>
      </c>
      <c r="I69" s="17">
        <f>[3]Protokolas!I283</f>
        <v>40</v>
      </c>
      <c r="J69" s="17">
        <f>[3]Protokolas!J283</f>
        <v>115</v>
      </c>
      <c r="K69" s="20">
        <f t="shared" si="0"/>
        <v>60</v>
      </c>
    </row>
    <row r="70" spans="1:11" x14ac:dyDescent="0.25">
      <c r="A70" s="17" t="str">
        <f>[3]Protokolas!A144</f>
        <v>mažeikių</v>
      </c>
      <c r="B70" s="17" t="str">
        <f>[3]Protokolas!B144</f>
        <v>Arvydas Kučikas</v>
      </c>
      <c r="C70" s="43">
        <f>[3]Protokolas!C144</f>
        <v>39640</v>
      </c>
      <c r="D70" s="17">
        <f>[3]Protokolas!D144</f>
        <v>9.8800000000000008</v>
      </c>
      <c r="E70" s="17">
        <f>[3]Protokolas!E144</f>
        <v>31</v>
      </c>
      <c r="F70" s="17">
        <f>[3]Protokolas!F144</f>
        <v>441</v>
      </c>
      <c r="G70" s="17">
        <f>[3]Protokolas!G144</f>
        <v>42</v>
      </c>
      <c r="H70" s="17">
        <f>[3]Protokolas!H144</f>
        <v>39.200000000000003</v>
      </c>
      <c r="I70" s="17">
        <f>[3]Protokolas!I144</f>
        <v>41</v>
      </c>
      <c r="J70" s="17">
        <f>[3]Protokolas!J144</f>
        <v>114</v>
      </c>
      <c r="K70" s="20">
        <f t="shared" si="0"/>
        <v>61</v>
      </c>
    </row>
    <row r="71" spans="1:11" x14ac:dyDescent="0.25">
      <c r="A71" s="17" t="str">
        <f>[3]Protokolas!A318</f>
        <v>utenos</v>
      </c>
      <c r="B71" s="17" t="str">
        <f>[3]Protokolas!B318</f>
        <v>Šeduikis Žygimantas</v>
      </c>
      <c r="C71" s="43">
        <f>[3]Protokolas!C318</f>
        <v>39622</v>
      </c>
      <c r="D71" s="17">
        <f>[3]Protokolas!D318</f>
        <v>9.75</v>
      </c>
      <c r="E71" s="17">
        <f>[3]Protokolas!E318</f>
        <v>34</v>
      </c>
      <c r="F71" s="17">
        <f>[3]Protokolas!F318</f>
        <v>441</v>
      </c>
      <c r="G71" s="17">
        <f>[3]Protokolas!G318</f>
        <v>42</v>
      </c>
      <c r="H71" s="17">
        <f>[3]Protokolas!H318</f>
        <v>37.82</v>
      </c>
      <c r="I71" s="17">
        <f>[3]Protokolas!I318</f>
        <v>38</v>
      </c>
      <c r="J71" s="17">
        <f>[3]Protokolas!J318</f>
        <v>114</v>
      </c>
      <c r="K71" s="20">
        <f t="shared" si="0"/>
        <v>62</v>
      </c>
    </row>
    <row r="72" spans="1:11" x14ac:dyDescent="0.25">
      <c r="A72" s="17" t="str">
        <f>[3]Protokolas!A187</f>
        <v>visagino</v>
      </c>
      <c r="B72" s="17" t="str">
        <f>[3]Protokolas!B187</f>
        <v>Ivanov Artur</v>
      </c>
      <c r="C72" s="43">
        <f>[3]Protokolas!C187</f>
        <v>39083</v>
      </c>
      <c r="D72" s="17">
        <f>[3]Protokolas!D187</f>
        <v>9.6300000000000008</v>
      </c>
      <c r="E72" s="17">
        <f>[3]Protokolas!E187</f>
        <v>36</v>
      </c>
      <c r="F72" s="17">
        <f>[3]Protokolas!F187</f>
        <v>430</v>
      </c>
      <c r="G72" s="17">
        <f>[3]Protokolas!G187</f>
        <v>39</v>
      </c>
      <c r="H72" s="17">
        <f>[3]Protokolas!H187</f>
        <v>37.090000000000003</v>
      </c>
      <c r="I72" s="17">
        <f>[3]Protokolas!I187</f>
        <v>38</v>
      </c>
      <c r="J72" s="17">
        <f>[3]Protokolas!J187</f>
        <v>113</v>
      </c>
      <c r="K72" s="20">
        <f t="shared" si="0"/>
        <v>63</v>
      </c>
    </row>
    <row r="73" spans="1:11" x14ac:dyDescent="0.25">
      <c r="A73" s="17" t="str">
        <f>[3]Protokolas!A189</f>
        <v>visagino</v>
      </c>
      <c r="B73" s="17" t="str">
        <f>[3]Protokolas!B189</f>
        <v>Feščiukov Sergej</v>
      </c>
      <c r="C73" s="43">
        <f>[3]Protokolas!C189</f>
        <v>39083</v>
      </c>
      <c r="D73" s="17">
        <f>[3]Protokolas!D189</f>
        <v>9.61</v>
      </c>
      <c r="E73" s="17">
        <f>[3]Protokolas!E189</f>
        <v>36</v>
      </c>
      <c r="F73" s="17">
        <f>[3]Protokolas!F189</f>
        <v>465</v>
      </c>
      <c r="G73" s="17">
        <f>[3]Protokolas!G189</f>
        <v>50</v>
      </c>
      <c r="H73" s="17">
        <f>[3]Protokolas!H189</f>
        <v>28.9</v>
      </c>
      <c r="I73" s="17">
        <f>[3]Protokolas!I189</f>
        <v>26</v>
      </c>
      <c r="J73" s="17">
        <f>[3]Protokolas!J189</f>
        <v>112</v>
      </c>
      <c r="K73" s="20">
        <f t="shared" si="0"/>
        <v>64</v>
      </c>
    </row>
    <row r="74" spans="1:11" x14ac:dyDescent="0.25">
      <c r="A74" s="17" t="str">
        <f>[3]Protokolas!A188</f>
        <v>visagino</v>
      </c>
      <c r="B74" s="17" t="str">
        <f>[3]Protokolas!B188</f>
        <v>Morozov Arsenij</v>
      </c>
      <c r="C74" s="43">
        <f>[3]Protokolas!C188</f>
        <v>39083</v>
      </c>
      <c r="D74" s="17">
        <f>[3]Protokolas!D188</f>
        <v>9.2200000000000006</v>
      </c>
      <c r="E74" s="17">
        <f>[3]Protokolas!E188</f>
        <v>46</v>
      </c>
      <c r="F74" s="17">
        <f>[3]Protokolas!F188</f>
        <v>441</v>
      </c>
      <c r="G74" s="17">
        <f>[3]Protokolas!G188</f>
        <v>42</v>
      </c>
      <c r="H74" s="17">
        <f>[3]Protokolas!H188</f>
        <v>27.53</v>
      </c>
      <c r="I74" s="17">
        <f>[3]Protokolas!I188</f>
        <v>24</v>
      </c>
      <c r="J74" s="17">
        <f>[3]Protokolas!J188</f>
        <v>112</v>
      </c>
      <c r="K74" s="20">
        <f t="shared" si="0"/>
        <v>65</v>
      </c>
    </row>
    <row r="75" spans="1:11" x14ac:dyDescent="0.25">
      <c r="A75" s="17" t="str">
        <f>[3]Protokolas!A214</f>
        <v>biržų</v>
      </c>
      <c r="B75" s="17" t="str">
        <f>[3]Protokolas!B214</f>
        <v>Jankūnas Simonas</v>
      </c>
      <c r="C75" s="43">
        <f>[3]Protokolas!C214</f>
        <v>39587</v>
      </c>
      <c r="D75" s="17">
        <f>[3]Protokolas!D214</f>
        <v>9.68</v>
      </c>
      <c r="E75" s="17">
        <f>[3]Protokolas!E214</f>
        <v>36</v>
      </c>
      <c r="F75" s="17">
        <f>[3]Protokolas!F214</f>
        <v>462</v>
      </c>
      <c r="G75" s="17">
        <f>[3]Protokolas!G214</f>
        <v>49</v>
      </c>
      <c r="H75" s="17">
        <f>[3]Protokolas!H214</f>
        <v>28.54</v>
      </c>
      <c r="I75" s="17">
        <f>[3]Protokolas!I214</f>
        <v>26</v>
      </c>
      <c r="J75" s="17">
        <f>[3]Protokolas!J214</f>
        <v>111</v>
      </c>
      <c r="K75" s="20">
        <f t="shared" si="0"/>
        <v>66</v>
      </c>
    </row>
    <row r="76" spans="1:11" x14ac:dyDescent="0.25">
      <c r="A76" s="17" t="str">
        <f>[3]Protokolas!A82</f>
        <v>joniškio</v>
      </c>
      <c r="B76" s="17" t="str">
        <f>[3]Protokolas!B82</f>
        <v>Grinkevičius Gabrielius</v>
      </c>
      <c r="C76" s="43">
        <f>[3]Protokolas!C82</f>
        <v>39392</v>
      </c>
      <c r="D76" s="17">
        <f>[3]Protokolas!D82</f>
        <v>9.52</v>
      </c>
      <c r="E76" s="17">
        <f>[3]Protokolas!E82</f>
        <v>38</v>
      </c>
      <c r="F76" s="17">
        <f>[3]Protokolas!F82</f>
        <v>453</v>
      </c>
      <c r="G76" s="17">
        <f>[3]Protokolas!G82</f>
        <v>46</v>
      </c>
      <c r="H76" s="17">
        <f>[3]Protokolas!H82</f>
        <v>29.7</v>
      </c>
      <c r="I76" s="17">
        <f>[3]Protokolas!I82</f>
        <v>27</v>
      </c>
      <c r="J76" s="17">
        <f>[3]Protokolas!J82</f>
        <v>111</v>
      </c>
      <c r="K76" s="20">
        <f t="shared" ref="K76:K139" si="1">SUM(K75,1)</f>
        <v>67</v>
      </c>
    </row>
    <row r="77" spans="1:11" x14ac:dyDescent="0.25">
      <c r="A77" s="17" t="str">
        <f>[3]Protokolas!A84</f>
        <v>joniškio</v>
      </c>
      <c r="B77" s="17" t="str">
        <f>[3]Protokolas!B84</f>
        <v>Strelkauskas Gustas</v>
      </c>
      <c r="C77" s="43">
        <f>[3]Protokolas!C84</f>
        <v>39438</v>
      </c>
      <c r="D77" s="17">
        <f>[3]Protokolas!D84</f>
        <v>9.91</v>
      </c>
      <c r="E77" s="17">
        <f>[3]Protokolas!E84</f>
        <v>29</v>
      </c>
      <c r="F77" s="17">
        <f>[3]Protokolas!F84</f>
        <v>437</v>
      </c>
      <c r="G77" s="17">
        <f>[3]Protokolas!G84</f>
        <v>41</v>
      </c>
      <c r="H77" s="17">
        <f>[3]Protokolas!H84</f>
        <v>39.200000000000003</v>
      </c>
      <c r="I77" s="17">
        <f>[3]Protokolas!I84</f>
        <v>41</v>
      </c>
      <c r="J77" s="17">
        <f>[3]Protokolas!J84</f>
        <v>111</v>
      </c>
      <c r="K77" s="20">
        <f t="shared" si="1"/>
        <v>68</v>
      </c>
    </row>
    <row r="78" spans="1:11" x14ac:dyDescent="0.25">
      <c r="A78" s="17" t="str">
        <f>[3]Protokolas!A319</f>
        <v>utenos</v>
      </c>
      <c r="B78" s="17" t="str">
        <f>[3]Protokolas!B319</f>
        <v>Paragys Eitvydas</v>
      </c>
      <c r="C78" s="43">
        <f>[3]Protokolas!C319</f>
        <v>39169</v>
      </c>
      <c r="D78" s="17">
        <f>[3]Protokolas!D319</f>
        <v>9.68</v>
      </c>
      <c r="E78" s="17">
        <f>[3]Protokolas!E319</f>
        <v>36</v>
      </c>
      <c r="F78" s="17">
        <f>[3]Protokolas!F319</f>
        <v>437</v>
      </c>
      <c r="G78" s="17">
        <f>[3]Protokolas!G319</f>
        <v>41</v>
      </c>
      <c r="H78" s="17">
        <f>[3]Protokolas!H319</f>
        <v>34.14</v>
      </c>
      <c r="I78" s="17">
        <f>[3]Protokolas!I319</f>
        <v>34</v>
      </c>
      <c r="J78" s="17">
        <f>[3]Protokolas!J319</f>
        <v>111</v>
      </c>
      <c r="K78" s="20">
        <f t="shared" si="1"/>
        <v>69</v>
      </c>
    </row>
    <row r="79" spans="1:11" x14ac:dyDescent="0.25">
      <c r="A79" s="17" t="str">
        <f>[3]Protokolas!A200</f>
        <v>druskininkų</v>
      </c>
      <c r="B79" s="17" t="str">
        <f>[3]Protokolas!B200</f>
        <v>Nenartovičius Deimantas</v>
      </c>
      <c r="C79" s="43">
        <f>[3]Protokolas!C200</f>
        <v>39083</v>
      </c>
      <c r="D79" s="17">
        <f>[3]Protokolas!D200</f>
        <v>9.93</v>
      </c>
      <c r="E79" s="17">
        <f>[3]Protokolas!E200</f>
        <v>29</v>
      </c>
      <c r="F79" s="17">
        <f>[3]Protokolas!F200</f>
        <v>455</v>
      </c>
      <c r="G79" s="17">
        <f>[3]Protokolas!G200</f>
        <v>47</v>
      </c>
      <c r="H79" s="17">
        <f>[3]Protokolas!H200</f>
        <v>34.520000000000003</v>
      </c>
      <c r="I79" s="17">
        <f>[3]Protokolas!I200</f>
        <v>34</v>
      </c>
      <c r="J79" s="17">
        <f>[3]Protokolas!J200</f>
        <v>110</v>
      </c>
      <c r="K79" s="20">
        <f t="shared" si="1"/>
        <v>70</v>
      </c>
    </row>
    <row r="80" spans="1:11" x14ac:dyDescent="0.25">
      <c r="A80" s="17" t="str">
        <f>[3]Protokolas!A132</f>
        <v>šiaulių</v>
      </c>
      <c r="B80" s="17" t="str">
        <f>[3]Protokolas!B132</f>
        <v>Paulius Veliulis</v>
      </c>
      <c r="C80" s="43">
        <f>[3]Protokolas!C132</f>
        <v>39863</v>
      </c>
      <c r="D80" s="17">
        <f>[3]Protokolas!D132</f>
        <v>9.83</v>
      </c>
      <c r="E80" s="17">
        <f>[3]Protokolas!E132</f>
        <v>31</v>
      </c>
      <c r="F80" s="17">
        <f>[3]Protokolas!F132</f>
        <v>469</v>
      </c>
      <c r="G80" s="17">
        <f>[3]Protokolas!G132</f>
        <v>52</v>
      </c>
      <c r="H80" s="17">
        <f>[3]Protokolas!H132</f>
        <v>28.05</v>
      </c>
      <c r="I80" s="17">
        <f>[3]Protokolas!I132</f>
        <v>26</v>
      </c>
      <c r="J80" s="17">
        <f>[3]Protokolas!J132</f>
        <v>109</v>
      </c>
      <c r="K80" s="20">
        <f t="shared" si="1"/>
        <v>71</v>
      </c>
    </row>
    <row r="81" spans="1:11" x14ac:dyDescent="0.25">
      <c r="A81" s="17" t="str">
        <f>[3]Protokolas!A251</f>
        <v>kėdainių</v>
      </c>
      <c r="B81" s="17" t="str">
        <f>[3]Protokolas!B251</f>
        <v>Gaurilčikas Augustas</v>
      </c>
      <c r="C81" s="43">
        <f>[3]Protokolas!C251</f>
        <v>39471</v>
      </c>
      <c r="D81" s="17">
        <f>[3]Protokolas!D251</f>
        <v>9.7200000000000006</v>
      </c>
      <c r="E81" s="17">
        <f>[3]Protokolas!E251</f>
        <v>34</v>
      </c>
      <c r="F81" s="17">
        <f>[3]Protokolas!F251</f>
        <v>458</v>
      </c>
      <c r="G81" s="17">
        <f>[3]Protokolas!G251</f>
        <v>48</v>
      </c>
      <c r="H81" s="17">
        <f>[3]Protokolas!H251</f>
        <v>29.3</v>
      </c>
      <c r="I81" s="17">
        <f>[3]Protokolas!I251</f>
        <v>27</v>
      </c>
      <c r="J81" s="17">
        <f>[3]Protokolas!J251</f>
        <v>109</v>
      </c>
      <c r="K81" s="20">
        <f t="shared" si="1"/>
        <v>72</v>
      </c>
    </row>
    <row r="82" spans="1:11" x14ac:dyDescent="0.25">
      <c r="A82" s="17" t="str">
        <f>[3]Protokolas!A333</f>
        <v>vilniaus r.</v>
      </c>
      <c r="B82" s="17" t="str">
        <f>[3]Protokolas!B333</f>
        <v>Pilat Radoslav</v>
      </c>
      <c r="C82" s="43">
        <f>[3]Protokolas!C333</f>
        <v>39141</v>
      </c>
      <c r="D82" s="17">
        <f>[3]Protokolas!D333</f>
        <v>9.84</v>
      </c>
      <c r="E82" s="17">
        <f>[3]Protokolas!E333</f>
        <v>31</v>
      </c>
      <c r="F82" s="17">
        <f>[3]Protokolas!F333</f>
        <v>442</v>
      </c>
      <c r="G82" s="17">
        <f>[3]Protokolas!G333</f>
        <v>43</v>
      </c>
      <c r="H82" s="17">
        <f>[3]Protokolas!H333</f>
        <v>35.130000000000003</v>
      </c>
      <c r="I82" s="17">
        <f>[3]Protokolas!I333</f>
        <v>35</v>
      </c>
      <c r="J82" s="17">
        <f>[3]Protokolas!J333</f>
        <v>109</v>
      </c>
      <c r="K82" s="20">
        <f t="shared" si="1"/>
        <v>73</v>
      </c>
    </row>
    <row r="83" spans="1:11" x14ac:dyDescent="0.25">
      <c r="A83" s="17" t="str">
        <f>[3]Protokolas!A345</f>
        <v>pakruojo</v>
      </c>
      <c r="B83" s="17" t="str">
        <f>[3]Protokolas!B345</f>
        <v>Kasperavičius Matas</v>
      </c>
      <c r="C83" s="43">
        <f>[3]Protokolas!C345</f>
        <v>39083</v>
      </c>
      <c r="D83" s="17">
        <f>[3]Protokolas!D345</f>
        <v>9.67</v>
      </c>
      <c r="E83" s="17">
        <f>[3]Protokolas!E345</f>
        <v>36</v>
      </c>
      <c r="F83" s="17">
        <f>[3]Protokolas!F345</f>
        <v>432</v>
      </c>
      <c r="G83" s="17">
        <f>[3]Protokolas!G345</f>
        <v>39</v>
      </c>
      <c r="H83" s="17">
        <f>[3]Protokolas!H345</f>
        <v>34.32</v>
      </c>
      <c r="I83" s="17">
        <f>[3]Protokolas!I345</f>
        <v>34</v>
      </c>
      <c r="J83" s="17">
        <f>[3]Protokolas!J345</f>
        <v>109</v>
      </c>
      <c r="K83" s="20">
        <f t="shared" si="1"/>
        <v>74</v>
      </c>
    </row>
    <row r="84" spans="1:11" x14ac:dyDescent="0.25">
      <c r="A84" s="17" t="str">
        <f>[3]Protokolas!A250</f>
        <v>kėdainių</v>
      </c>
      <c r="B84" s="17" t="str">
        <f>[3]Protokolas!B250</f>
        <v>Narkevičius Ąžuolas</v>
      </c>
      <c r="C84" s="43">
        <f>[3]Protokolas!C250</f>
        <v>39271</v>
      </c>
      <c r="D84" s="17">
        <f>[3]Protokolas!D250</f>
        <v>9.73</v>
      </c>
      <c r="E84" s="17">
        <f>[3]Protokolas!E250</f>
        <v>34</v>
      </c>
      <c r="F84" s="17">
        <f>[3]Protokolas!F250</f>
        <v>456</v>
      </c>
      <c r="G84" s="17">
        <f>[3]Protokolas!G250</f>
        <v>47</v>
      </c>
      <c r="H84" s="17">
        <f>[3]Protokolas!H250</f>
        <v>29.56</v>
      </c>
      <c r="I84" s="17">
        <f>[3]Protokolas!I250</f>
        <v>27</v>
      </c>
      <c r="J84" s="17">
        <f>[3]Protokolas!J250</f>
        <v>108</v>
      </c>
      <c r="K84" s="20">
        <f t="shared" si="1"/>
        <v>75</v>
      </c>
    </row>
    <row r="85" spans="1:11" x14ac:dyDescent="0.25">
      <c r="A85" s="17" t="str">
        <f>[3]Protokolas!A344</f>
        <v>pakruojo</v>
      </c>
      <c r="B85" s="17" t="str">
        <f>[3]Protokolas!B344</f>
        <v>Paškevičius Arnas</v>
      </c>
      <c r="C85" s="43">
        <f>[3]Protokolas!C344</f>
        <v>39083</v>
      </c>
      <c r="D85" s="17">
        <f>[3]Protokolas!D344</f>
        <v>9.94</v>
      </c>
      <c r="E85" s="17">
        <f>[3]Protokolas!E344</f>
        <v>29</v>
      </c>
      <c r="F85" s="17">
        <f>[3]Protokolas!F344</f>
        <v>439</v>
      </c>
      <c r="G85" s="17">
        <f>[3]Protokolas!G344</f>
        <v>42</v>
      </c>
      <c r="H85" s="17">
        <f>[3]Protokolas!H344</f>
        <v>36.44</v>
      </c>
      <c r="I85" s="17">
        <f>[3]Protokolas!I344</f>
        <v>37</v>
      </c>
      <c r="J85" s="17">
        <f>[3]Protokolas!J344</f>
        <v>108</v>
      </c>
      <c r="K85" s="20">
        <f t="shared" si="1"/>
        <v>76</v>
      </c>
    </row>
    <row r="86" spans="1:11" x14ac:dyDescent="0.25">
      <c r="A86" s="17" t="str">
        <f>[3]Protokolas!A11</f>
        <v>varėnos</v>
      </c>
      <c r="B86" s="17" t="str">
        <f>[3]Protokolas!B11</f>
        <v>Kneziauskas Klaudijus</v>
      </c>
      <c r="C86" s="43">
        <f>[3]Protokolas!C11</f>
        <v>39092</v>
      </c>
      <c r="D86" s="17">
        <f>[3]Protokolas!D11</f>
        <v>9.85</v>
      </c>
      <c r="E86" s="17">
        <f>[3]Protokolas!E11</f>
        <v>31</v>
      </c>
      <c r="F86" s="17">
        <f>[3]Protokolas!F11</f>
        <v>430</v>
      </c>
      <c r="G86" s="17">
        <f>[3]Protokolas!G11</f>
        <v>39</v>
      </c>
      <c r="H86" s="17">
        <f>[3]Protokolas!H11</f>
        <v>37.299999999999997</v>
      </c>
      <c r="I86" s="17">
        <f>[3]Protokolas!I11</f>
        <v>38</v>
      </c>
      <c r="J86" s="17">
        <f>[3]Protokolas!J11</f>
        <v>108</v>
      </c>
      <c r="K86" s="20">
        <f t="shared" si="1"/>
        <v>77</v>
      </c>
    </row>
    <row r="87" spans="1:11" x14ac:dyDescent="0.25">
      <c r="A87" s="17" t="str">
        <f>[3]Protokolas!A104</f>
        <v>klaipėdos r.</v>
      </c>
      <c r="B87" s="17" t="str">
        <f>[3]Protokolas!B104</f>
        <v>Petrauskas Salvijus</v>
      </c>
      <c r="C87" s="43">
        <f>[3]Protokolas!C104</f>
        <v>39318</v>
      </c>
      <c r="D87" s="17">
        <f>[3]Protokolas!D104</f>
        <v>9.9700000000000006</v>
      </c>
      <c r="E87" s="17">
        <f>[3]Protokolas!E104</f>
        <v>29</v>
      </c>
      <c r="F87" s="17">
        <f>[3]Protokolas!F104</f>
        <v>445</v>
      </c>
      <c r="G87" s="17">
        <f>[3]Protokolas!G104</f>
        <v>44</v>
      </c>
      <c r="H87" s="17">
        <f>[3]Protokolas!H104</f>
        <v>33.89</v>
      </c>
      <c r="I87" s="17">
        <f>[3]Protokolas!I104</f>
        <v>33</v>
      </c>
      <c r="J87" s="17">
        <f>[3]Protokolas!J104</f>
        <v>106</v>
      </c>
      <c r="K87" s="20">
        <f t="shared" si="1"/>
        <v>78</v>
      </c>
    </row>
    <row r="88" spans="1:11" x14ac:dyDescent="0.25">
      <c r="A88" s="17" t="str">
        <f>[3]Protokolas!A94</f>
        <v>panevėžio</v>
      </c>
      <c r="B88" s="17" t="str">
        <f>[3]Protokolas!B94</f>
        <v>Kuodis Karolis</v>
      </c>
      <c r="C88" s="43">
        <f>[3]Protokolas!C94</f>
        <v>39448</v>
      </c>
      <c r="D88" s="17">
        <f>[3]Protokolas!D94</f>
        <v>9.56</v>
      </c>
      <c r="E88" s="17">
        <f>[3]Protokolas!E94</f>
        <v>38</v>
      </c>
      <c r="F88" s="17">
        <f>[3]Protokolas!F94</f>
        <v>439</v>
      </c>
      <c r="G88" s="17">
        <f>[3]Protokolas!G94</f>
        <v>42</v>
      </c>
      <c r="H88" s="17">
        <f>[3]Protokolas!H94</f>
        <v>28.68</v>
      </c>
      <c r="I88" s="17">
        <f>[3]Protokolas!I94</f>
        <v>26</v>
      </c>
      <c r="J88" s="17">
        <f>[3]Protokolas!J94</f>
        <v>106</v>
      </c>
      <c r="K88" s="20">
        <f t="shared" si="1"/>
        <v>79</v>
      </c>
    </row>
    <row r="89" spans="1:11" x14ac:dyDescent="0.25">
      <c r="A89" s="17" t="str">
        <f>[3]Protokolas!A199</f>
        <v>druskininkų</v>
      </c>
      <c r="B89" s="17" t="str">
        <f>[3]Protokolas!B199</f>
        <v>Moisiejus Arnas</v>
      </c>
      <c r="C89" s="43">
        <f>[3]Protokolas!C199</f>
        <v>39083</v>
      </c>
      <c r="D89" s="17">
        <f>[3]Protokolas!D199</f>
        <v>10.039999999999999</v>
      </c>
      <c r="E89" s="17">
        <f>[3]Protokolas!E199</f>
        <v>27</v>
      </c>
      <c r="F89" s="17">
        <f>[3]Protokolas!F199</f>
        <v>437</v>
      </c>
      <c r="G89" s="17">
        <f>[3]Protokolas!G199</f>
        <v>41</v>
      </c>
      <c r="H89" s="17">
        <f>[3]Protokolas!H199</f>
        <v>37.58</v>
      </c>
      <c r="I89" s="17">
        <f>[3]Protokolas!I199</f>
        <v>38</v>
      </c>
      <c r="J89" s="17">
        <f>[3]Protokolas!J199</f>
        <v>106</v>
      </c>
      <c r="K89" s="20">
        <f t="shared" si="1"/>
        <v>80</v>
      </c>
    </row>
    <row r="90" spans="1:11" x14ac:dyDescent="0.25">
      <c r="A90" s="17" t="str">
        <f>[3]Protokolas!A321</f>
        <v>utenos</v>
      </c>
      <c r="B90" s="17" t="str">
        <f>[3]Protokolas!B321</f>
        <v>Sinkevičius Erikas</v>
      </c>
      <c r="C90" s="43">
        <f>[3]Protokolas!C321</f>
        <v>39141</v>
      </c>
      <c r="D90" s="17">
        <f>[3]Protokolas!D321</f>
        <v>10.01</v>
      </c>
      <c r="E90" s="17">
        <f>[3]Protokolas!E321</f>
        <v>27</v>
      </c>
      <c r="F90" s="17">
        <f>[3]Protokolas!F321</f>
        <v>429</v>
      </c>
      <c r="G90" s="17">
        <f>[3]Protokolas!G321</f>
        <v>38</v>
      </c>
      <c r="H90" s="17">
        <f>[3]Protokolas!H321</f>
        <v>39.58</v>
      </c>
      <c r="I90" s="17">
        <f>[3]Protokolas!I321</f>
        <v>41</v>
      </c>
      <c r="J90" s="17">
        <f>[3]Protokolas!J321</f>
        <v>106</v>
      </c>
      <c r="K90" s="20">
        <f t="shared" si="1"/>
        <v>81</v>
      </c>
    </row>
    <row r="91" spans="1:11" x14ac:dyDescent="0.25">
      <c r="A91" s="17" t="str">
        <f>[3]Protokolas!A130</f>
        <v>šiaulių</v>
      </c>
      <c r="B91" s="17" t="str">
        <f>[3]Protokolas!B130</f>
        <v>Adomkevičius Domantas</v>
      </c>
      <c r="C91" s="43">
        <f>[3]Protokolas!C130</f>
        <v>39409</v>
      </c>
      <c r="D91" s="17">
        <f>[3]Protokolas!D130</f>
        <v>9.99</v>
      </c>
      <c r="E91" s="17">
        <f>[3]Protokolas!E130</f>
        <v>29</v>
      </c>
      <c r="F91" s="17">
        <f>[3]Protokolas!F130</f>
        <v>413</v>
      </c>
      <c r="G91" s="17">
        <f>[3]Protokolas!G130</f>
        <v>33</v>
      </c>
      <c r="H91" s="17">
        <f>[3]Protokolas!H130</f>
        <v>41.33</v>
      </c>
      <c r="I91" s="17">
        <f>[3]Protokolas!I130</f>
        <v>44</v>
      </c>
      <c r="J91" s="17">
        <f>[3]Protokolas!J130</f>
        <v>106</v>
      </c>
      <c r="K91" s="20">
        <f t="shared" si="1"/>
        <v>82</v>
      </c>
    </row>
    <row r="92" spans="1:11" x14ac:dyDescent="0.25">
      <c r="A92" s="17" t="str">
        <f>[3]Protokolas!A22</f>
        <v>molėtai</v>
      </c>
      <c r="B92" s="17" t="str">
        <f>[3]Protokolas!B22</f>
        <v>Putna Erikas</v>
      </c>
      <c r="C92" s="43">
        <f>[3]Protokolas!C22</f>
        <v>39513</v>
      </c>
      <c r="D92" s="17">
        <f>[3]Protokolas!D22</f>
        <v>9.6300000000000008</v>
      </c>
      <c r="E92" s="17">
        <f>[3]Protokolas!E22</f>
        <v>36</v>
      </c>
      <c r="F92" s="17">
        <f>[3]Protokolas!F22</f>
        <v>430</v>
      </c>
      <c r="G92" s="17">
        <f>[3]Protokolas!G22</f>
        <v>39</v>
      </c>
      <c r="H92" s="17">
        <f>[3]Protokolas!H22</f>
        <v>31.55</v>
      </c>
      <c r="I92" s="17">
        <f>[3]Protokolas!I22</f>
        <v>30</v>
      </c>
      <c r="J92" s="17">
        <f>[3]Protokolas!J22</f>
        <v>105</v>
      </c>
      <c r="K92" s="20">
        <f t="shared" si="1"/>
        <v>83</v>
      </c>
    </row>
    <row r="93" spans="1:11" x14ac:dyDescent="0.25">
      <c r="A93" s="17" t="str">
        <f>[3]Protokolas!A356</f>
        <v>Ignalina</v>
      </c>
      <c r="B93" s="17" t="str">
        <f>[3]Protokolas!B356</f>
        <v>Lavrivianec  Marek</v>
      </c>
      <c r="C93" s="43">
        <f>[3]Protokolas!C356</f>
        <v>39083</v>
      </c>
      <c r="D93" s="17">
        <f>[3]Protokolas!D356</f>
        <v>10.07</v>
      </c>
      <c r="E93" s="17">
        <f>[3]Protokolas!E356</f>
        <v>27</v>
      </c>
      <c r="F93" s="17">
        <f>[3]Protokolas!F356</f>
        <v>429</v>
      </c>
      <c r="G93" s="17">
        <f>[3]Protokolas!G356</f>
        <v>38</v>
      </c>
      <c r="H93" s="17">
        <f>[3]Protokolas!H356</f>
        <v>38.049999999999997</v>
      </c>
      <c r="I93" s="17">
        <f>[3]Protokolas!I356</f>
        <v>40</v>
      </c>
      <c r="J93" s="17">
        <f>[3]Protokolas!J356</f>
        <v>105</v>
      </c>
      <c r="K93" s="20">
        <f t="shared" si="1"/>
        <v>84</v>
      </c>
    </row>
    <row r="94" spans="1:11" x14ac:dyDescent="0.25">
      <c r="A94" s="17" t="str">
        <f>[3]Protokolas!A332</f>
        <v>vilniaus r.</v>
      </c>
      <c r="B94" s="17" t="str">
        <f>[3]Protokolas!B332</f>
        <v>Podlipski Edgar</v>
      </c>
      <c r="C94" s="43">
        <f>[3]Protokolas!C332</f>
        <v>39707</v>
      </c>
      <c r="D94" s="17">
        <f>[3]Protokolas!D332</f>
        <v>9.9700000000000006</v>
      </c>
      <c r="E94" s="17">
        <f>[3]Protokolas!E332</f>
        <v>29</v>
      </c>
      <c r="F94" s="17">
        <f>[3]Protokolas!F332</f>
        <v>429</v>
      </c>
      <c r="G94" s="17">
        <f>[3]Protokolas!G332</f>
        <v>38</v>
      </c>
      <c r="H94" s="17">
        <f>[3]Protokolas!H332</f>
        <v>37.700000000000003</v>
      </c>
      <c r="I94" s="17">
        <f>[3]Protokolas!I332</f>
        <v>38</v>
      </c>
      <c r="J94" s="17">
        <f>[3]Protokolas!J332</f>
        <v>105</v>
      </c>
      <c r="K94" s="20">
        <f t="shared" si="1"/>
        <v>85</v>
      </c>
    </row>
    <row r="95" spans="1:11" x14ac:dyDescent="0.25">
      <c r="A95" s="17" t="str">
        <f>[3]Protokolas!A176</f>
        <v>šiaulių r.</v>
      </c>
      <c r="B95" s="17" t="str">
        <f>[3]Protokolas!B176</f>
        <v>Klusas Klaidas</v>
      </c>
      <c r="C95" s="43">
        <f>[3]Protokolas!C176</f>
        <v>39444</v>
      </c>
      <c r="D95" s="17">
        <f>[3]Protokolas!D176</f>
        <v>9.64</v>
      </c>
      <c r="E95" s="17">
        <f>[3]Protokolas!E176</f>
        <v>36</v>
      </c>
      <c r="F95" s="17">
        <f>[3]Protokolas!F176</f>
        <v>420</v>
      </c>
      <c r="G95" s="17">
        <f>[3]Protokolas!G176</f>
        <v>35</v>
      </c>
      <c r="H95" s="17">
        <f>[3]Protokolas!H176</f>
        <v>34.94</v>
      </c>
      <c r="I95" s="17">
        <f>[3]Protokolas!I176</f>
        <v>34</v>
      </c>
      <c r="J95" s="17">
        <f>[3]Protokolas!J176</f>
        <v>105</v>
      </c>
      <c r="K95" s="20">
        <f t="shared" si="1"/>
        <v>86</v>
      </c>
    </row>
    <row r="96" spans="1:11" x14ac:dyDescent="0.25">
      <c r="A96" s="17" t="str">
        <f>[3]Protokolas!A285</f>
        <v>raseinių</v>
      </c>
      <c r="B96" s="17" t="str">
        <f>[3]Protokolas!B285</f>
        <v>Ališauskas Gustas</v>
      </c>
      <c r="C96" s="43">
        <f>[3]Protokolas!C285</f>
        <v>39396</v>
      </c>
      <c r="D96" s="17">
        <f>[3]Protokolas!D285</f>
        <v>9.6300000000000008</v>
      </c>
      <c r="E96" s="17">
        <f>[3]Protokolas!E285</f>
        <v>36</v>
      </c>
      <c r="F96" s="17">
        <f>[3]Protokolas!F285</f>
        <v>436</v>
      </c>
      <c r="G96" s="17">
        <f>[3]Protokolas!G285</f>
        <v>41</v>
      </c>
      <c r="H96" s="17">
        <f>[3]Protokolas!H285</f>
        <v>29.64</v>
      </c>
      <c r="I96" s="17">
        <f>[3]Protokolas!I285</f>
        <v>27</v>
      </c>
      <c r="J96" s="17">
        <f>[3]Protokolas!J285</f>
        <v>104</v>
      </c>
      <c r="K96" s="20">
        <f t="shared" si="1"/>
        <v>87</v>
      </c>
    </row>
    <row r="97" spans="1:11" x14ac:dyDescent="0.25">
      <c r="A97" s="17" t="str">
        <f>[3]Protokolas!A225</f>
        <v>jurbarko</v>
      </c>
      <c r="B97" s="17" t="str">
        <f>[3]Protokolas!B225</f>
        <v>Gervylius Rūtenis</v>
      </c>
      <c r="C97" s="43">
        <f>[3]Protokolas!C225</f>
        <v>39355</v>
      </c>
      <c r="D97" s="17">
        <f>[3]Protokolas!D225</f>
        <v>9.77</v>
      </c>
      <c r="E97" s="17">
        <f>[3]Protokolas!E225</f>
        <v>34</v>
      </c>
      <c r="F97" s="17">
        <f>[3]Protokolas!F225</f>
        <v>432</v>
      </c>
      <c r="G97" s="17">
        <f>[3]Protokolas!G225</f>
        <v>39</v>
      </c>
      <c r="H97" s="17">
        <f>[3]Protokolas!H225</f>
        <v>32.14</v>
      </c>
      <c r="I97" s="17">
        <f>[3]Protokolas!I225</f>
        <v>31</v>
      </c>
      <c r="J97" s="17">
        <f>[3]Protokolas!J225</f>
        <v>104</v>
      </c>
      <c r="K97" s="20">
        <f t="shared" si="1"/>
        <v>88</v>
      </c>
    </row>
    <row r="98" spans="1:11" x14ac:dyDescent="0.25">
      <c r="A98" s="17" t="str">
        <f>[3]Protokolas!A343</f>
        <v>pakruojo</v>
      </c>
      <c r="B98" s="17" t="str">
        <f>[3]Protokolas!B343</f>
        <v>Mikaila Arlandas</v>
      </c>
      <c r="C98" s="43">
        <f>[3]Protokolas!C343</f>
        <v>39083</v>
      </c>
      <c r="D98" s="17">
        <f>[3]Protokolas!D343</f>
        <v>9.74</v>
      </c>
      <c r="E98" s="17">
        <f>[3]Protokolas!E343</f>
        <v>34</v>
      </c>
      <c r="F98" s="17">
        <f>[3]Protokolas!F343</f>
        <v>430</v>
      </c>
      <c r="G98" s="17">
        <f>[3]Protokolas!G343</f>
        <v>39</v>
      </c>
      <c r="H98" s="17">
        <f>[3]Protokolas!H343</f>
        <v>32.049999999999997</v>
      </c>
      <c r="I98" s="17">
        <f>[3]Protokolas!I343</f>
        <v>31</v>
      </c>
      <c r="J98" s="17">
        <f>[3]Protokolas!J343</f>
        <v>104</v>
      </c>
      <c r="K98" s="20">
        <f t="shared" si="1"/>
        <v>89</v>
      </c>
    </row>
    <row r="99" spans="1:11" x14ac:dyDescent="0.25">
      <c r="A99" s="17" t="str">
        <f>[3]Protokolas!A46</f>
        <v>alytaus</v>
      </c>
      <c r="B99" s="17" t="str">
        <f>[3]Protokolas!B46</f>
        <v>Mikna Nojus</v>
      </c>
      <c r="C99" s="43">
        <f>[3]Protokolas!C46</f>
        <v>39309</v>
      </c>
      <c r="D99" s="17">
        <f>[3]Protokolas!D46</f>
        <v>9.89</v>
      </c>
      <c r="E99" s="17">
        <f>[3]Protokolas!E46</f>
        <v>31</v>
      </c>
      <c r="F99" s="17">
        <f>[3]Protokolas!F46</f>
        <v>478</v>
      </c>
      <c r="G99" s="17">
        <f>[3]Protokolas!G46</f>
        <v>55</v>
      </c>
      <c r="H99" s="17">
        <f>[3]Protokolas!H46</f>
        <v>22.36</v>
      </c>
      <c r="I99" s="17">
        <f>[3]Protokolas!I46</f>
        <v>17</v>
      </c>
      <c r="J99" s="17">
        <f>[3]Protokolas!J46</f>
        <v>103</v>
      </c>
      <c r="K99" s="20">
        <f t="shared" si="1"/>
        <v>90</v>
      </c>
    </row>
    <row r="100" spans="1:11" x14ac:dyDescent="0.25">
      <c r="A100" s="17" t="str">
        <f>[3]Protokolas!A282</f>
        <v>raseinių</v>
      </c>
      <c r="B100" s="17" t="str">
        <f>[3]Protokolas!B282</f>
        <v>Vitkus Simonas</v>
      </c>
      <c r="C100" s="43">
        <f>[3]Protokolas!C282</f>
        <v>39226</v>
      </c>
      <c r="D100" s="17">
        <f>[3]Protokolas!D282</f>
        <v>9.7100000000000009</v>
      </c>
      <c r="E100" s="17">
        <f>[3]Protokolas!E282</f>
        <v>34</v>
      </c>
      <c r="F100" s="17">
        <f>[3]Protokolas!F282</f>
        <v>462</v>
      </c>
      <c r="G100" s="17">
        <f>[3]Protokolas!G282</f>
        <v>49</v>
      </c>
      <c r="H100" s="17">
        <f>[3]Protokolas!H282</f>
        <v>24.65</v>
      </c>
      <c r="I100" s="17">
        <f>[3]Protokolas!I282</f>
        <v>20</v>
      </c>
      <c r="J100" s="17">
        <f>[3]Protokolas!J282</f>
        <v>103</v>
      </c>
      <c r="K100" s="20">
        <f t="shared" si="1"/>
        <v>91</v>
      </c>
    </row>
    <row r="101" spans="1:11" x14ac:dyDescent="0.25">
      <c r="A101" s="17" t="str">
        <f>[3]Protokolas!A93</f>
        <v>panevėžio</v>
      </c>
      <c r="B101" s="17" t="str">
        <f>[3]Protokolas!B93</f>
        <v>Augustinavičius Arnas</v>
      </c>
      <c r="C101" s="43">
        <f>[3]Protokolas!C93</f>
        <v>39083</v>
      </c>
      <c r="D101" s="17">
        <f>[3]Protokolas!D93</f>
        <v>9.99</v>
      </c>
      <c r="E101" s="17">
        <f>[3]Protokolas!E93</f>
        <v>29</v>
      </c>
      <c r="F101" s="17">
        <f>[3]Protokolas!F93</f>
        <v>455</v>
      </c>
      <c r="G101" s="17">
        <f>[3]Protokolas!G93</f>
        <v>47</v>
      </c>
      <c r="H101" s="17">
        <f>[3]Protokolas!H93</f>
        <v>29.6</v>
      </c>
      <c r="I101" s="17">
        <f>[3]Protokolas!I93</f>
        <v>27</v>
      </c>
      <c r="J101" s="17">
        <f>[3]Protokolas!J93</f>
        <v>103</v>
      </c>
      <c r="K101" s="20">
        <f t="shared" si="1"/>
        <v>92</v>
      </c>
    </row>
    <row r="102" spans="1:11" x14ac:dyDescent="0.25">
      <c r="A102" s="17" t="str">
        <f>[3]Protokolas!A156</f>
        <v>kauno r.</v>
      </c>
      <c r="B102" s="17" t="str">
        <f>[3]Protokolas!B156</f>
        <v>Andruška Gintaras</v>
      </c>
      <c r="C102" s="43">
        <f>[3]Protokolas!C156</f>
        <v>39445</v>
      </c>
      <c r="D102" s="17">
        <f>[3]Protokolas!D156</f>
        <v>9.76</v>
      </c>
      <c r="E102" s="17">
        <f>[3]Protokolas!E156</f>
        <v>34</v>
      </c>
      <c r="F102" s="17">
        <f>[3]Protokolas!F156</f>
        <v>441</v>
      </c>
      <c r="G102" s="17">
        <f>[3]Protokolas!G156</f>
        <v>42</v>
      </c>
      <c r="H102" s="17">
        <f>[3]Protokolas!H156</f>
        <v>29.14</v>
      </c>
      <c r="I102" s="17">
        <f>[3]Protokolas!I156</f>
        <v>27</v>
      </c>
      <c r="J102" s="17">
        <f>[3]Protokolas!J156</f>
        <v>103</v>
      </c>
      <c r="K102" s="20">
        <f t="shared" si="1"/>
        <v>93</v>
      </c>
    </row>
    <row r="103" spans="1:11" x14ac:dyDescent="0.25">
      <c r="A103" s="17" t="str">
        <f>[3]Protokolas!A274</f>
        <v>širvintų</v>
      </c>
      <c r="B103" s="17" t="str">
        <f>[3]Protokolas!B274</f>
        <v>Griškevičius Domas</v>
      </c>
      <c r="C103" s="43">
        <f>[3]Protokolas!C274</f>
        <v>39162</v>
      </c>
      <c r="D103" s="17">
        <f>[3]Protokolas!D274</f>
        <v>9.76</v>
      </c>
      <c r="E103" s="17">
        <f>[3]Protokolas!E274</f>
        <v>34</v>
      </c>
      <c r="F103" s="17">
        <f>[3]Protokolas!F274</f>
        <v>436</v>
      </c>
      <c r="G103" s="17">
        <f>[3]Protokolas!G274</f>
        <v>41</v>
      </c>
      <c r="H103" s="17">
        <f>[3]Protokolas!H274</f>
        <v>30.15</v>
      </c>
      <c r="I103" s="17">
        <f>[3]Protokolas!I274</f>
        <v>28</v>
      </c>
      <c r="J103" s="17">
        <f>[3]Protokolas!J274</f>
        <v>103</v>
      </c>
      <c r="K103" s="20">
        <f t="shared" si="1"/>
        <v>94</v>
      </c>
    </row>
    <row r="104" spans="1:11" x14ac:dyDescent="0.25">
      <c r="A104" s="17" t="str">
        <f>[3]Protokolas!A212</f>
        <v>biržų</v>
      </c>
      <c r="B104" s="17" t="str">
        <f>[3]Protokolas!B212</f>
        <v>Virkovas Titas</v>
      </c>
      <c r="C104" s="43">
        <f>[3]Protokolas!C212</f>
        <v>39401</v>
      </c>
      <c r="D104" s="17">
        <f>[3]Protokolas!D212</f>
        <v>10.02</v>
      </c>
      <c r="E104" s="17">
        <f>[3]Protokolas!E212</f>
        <v>27</v>
      </c>
      <c r="F104" s="17">
        <f>[3]Protokolas!F212</f>
        <v>421</v>
      </c>
      <c r="G104" s="17">
        <f>[3]Protokolas!G212</f>
        <v>36</v>
      </c>
      <c r="H104" s="17">
        <f>[3]Protokolas!H212</f>
        <v>38.49</v>
      </c>
      <c r="I104" s="17">
        <f>[3]Protokolas!I212</f>
        <v>40</v>
      </c>
      <c r="J104" s="17">
        <f>[3]Protokolas!J212</f>
        <v>103</v>
      </c>
      <c r="K104" s="20">
        <f t="shared" si="1"/>
        <v>95</v>
      </c>
    </row>
    <row r="105" spans="1:11" x14ac:dyDescent="0.25">
      <c r="A105" s="17" t="str">
        <f>[3]Protokolas!A295</f>
        <v>kauno</v>
      </c>
      <c r="B105" s="17" t="str">
        <f>[3]Protokolas!B295</f>
        <v>Janušauskas Matas</v>
      </c>
      <c r="C105" s="43">
        <f>[3]Protokolas!C295</f>
        <v>39083</v>
      </c>
      <c r="D105" s="17">
        <f>[3]Protokolas!D295</f>
        <v>9.33</v>
      </c>
      <c r="E105" s="17">
        <f>[3]Protokolas!E295</f>
        <v>44</v>
      </c>
      <c r="F105" s="17">
        <f>[3]Protokolas!F295</f>
        <v>455</v>
      </c>
      <c r="G105" s="17">
        <f>[3]Protokolas!G295</f>
        <v>47</v>
      </c>
      <c r="H105" s="17">
        <f>[3]Protokolas!H295</f>
        <v>18.8</v>
      </c>
      <c r="I105" s="17">
        <f>[3]Protokolas!I295</f>
        <v>11</v>
      </c>
      <c r="J105" s="17">
        <f>[3]Protokolas!J295</f>
        <v>102</v>
      </c>
      <c r="K105" s="20">
        <f t="shared" si="1"/>
        <v>96</v>
      </c>
    </row>
    <row r="106" spans="1:11" x14ac:dyDescent="0.25">
      <c r="A106" s="17" t="str">
        <f>[3]Protokolas!A331</f>
        <v>vilniaus r.</v>
      </c>
      <c r="B106" s="17" t="str">
        <f>[3]Protokolas!B331</f>
        <v>Gedris Andžej</v>
      </c>
      <c r="C106" s="43">
        <f>[3]Protokolas!C331</f>
        <v>39761</v>
      </c>
      <c r="D106" s="17">
        <f>[3]Protokolas!D331</f>
        <v>9.81</v>
      </c>
      <c r="E106" s="17">
        <f>[3]Protokolas!E331</f>
        <v>31</v>
      </c>
      <c r="F106" s="17">
        <f>[3]Protokolas!F331</f>
        <v>448</v>
      </c>
      <c r="G106" s="17">
        <f>[3]Protokolas!G331</f>
        <v>45</v>
      </c>
      <c r="H106" s="17">
        <f>[3]Protokolas!H331</f>
        <v>28.38</v>
      </c>
      <c r="I106" s="17">
        <f>[3]Protokolas!I331</f>
        <v>26</v>
      </c>
      <c r="J106" s="17">
        <f>[3]Protokolas!J331</f>
        <v>102</v>
      </c>
      <c r="K106" s="20">
        <f t="shared" si="1"/>
        <v>97</v>
      </c>
    </row>
    <row r="107" spans="1:11" x14ac:dyDescent="0.25">
      <c r="A107" s="17" t="str">
        <f>[3]Protokolas!A25</f>
        <v>molėtai</v>
      </c>
      <c r="B107" s="17" t="str">
        <f>[3]Protokolas!B25</f>
        <v>Kanapeckas Kajus</v>
      </c>
      <c r="C107" s="43">
        <f>[3]Protokolas!C25</f>
        <v>39191</v>
      </c>
      <c r="D107" s="17">
        <f>[3]Protokolas!D25</f>
        <v>9.83</v>
      </c>
      <c r="E107" s="17">
        <f>[3]Protokolas!E25</f>
        <v>31</v>
      </c>
      <c r="F107" s="17">
        <f>[3]Protokolas!F25</f>
        <v>435</v>
      </c>
      <c r="G107" s="17">
        <f>[3]Protokolas!G25</f>
        <v>40</v>
      </c>
      <c r="H107" s="17">
        <f>[3]Protokolas!H25</f>
        <v>32.659999999999997</v>
      </c>
      <c r="I107" s="17">
        <f>[3]Protokolas!I25</f>
        <v>31</v>
      </c>
      <c r="J107" s="17">
        <f>[3]Protokolas!J25</f>
        <v>102</v>
      </c>
      <c r="K107" s="20">
        <f t="shared" si="1"/>
        <v>98</v>
      </c>
    </row>
    <row r="108" spans="1:11" x14ac:dyDescent="0.25">
      <c r="A108" s="17" t="str">
        <f>[3]Protokolas!A10</f>
        <v>varėnos</v>
      </c>
      <c r="B108" s="17" t="str">
        <f>[3]Protokolas!B10</f>
        <v>Bučinskas Joris</v>
      </c>
      <c r="C108" s="43">
        <f>[3]Protokolas!C10</f>
        <v>39175</v>
      </c>
      <c r="D108" s="17">
        <f>[3]Protokolas!D10</f>
        <v>9.8699999999999992</v>
      </c>
      <c r="E108" s="17">
        <f>[3]Protokolas!E10</f>
        <v>31</v>
      </c>
      <c r="F108" s="17">
        <f>[3]Protokolas!F10</f>
        <v>428</v>
      </c>
      <c r="G108" s="17">
        <f>[3]Protokolas!G10</f>
        <v>38</v>
      </c>
      <c r="H108" s="17">
        <f>[3]Protokolas!H10</f>
        <v>33.619999999999997</v>
      </c>
      <c r="I108" s="17">
        <f>[3]Protokolas!I10</f>
        <v>33</v>
      </c>
      <c r="J108" s="17">
        <f>[3]Protokolas!J10</f>
        <v>102</v>
      </c>
      <c r="K108" s="20">
        <f t="shared" si="1"/>
        <v>99</v>
      </c>
    </row>
    <row r="109" spans="1:11" x14ac:dyDescent="0.25">
      <c r="A109" s="17" t="str">
        <f>[3]Protokolas!A342</f>
        <v>pakruojo</v>
      </c>
      <c r="B109" s="17" t="str">
        <f>[3]Protokolas!B342</f>
        <v>Dūdėnas Grantas</v>
      </c>
      <c r="C109" s="43">
        <f>[3]Protokolas!C342</f>
        <v>39083</v>
      </c>
      <c r="D109" s="17">
        <f>[3]Protokolas!D342</f>
        <v>9.59</v>
      </c>
      <c r="E109" s="17">
        <f>[3]Protokolas!E342</f>
        <v>38</v>
      </c>
      <c r="F109" s="17">
        <f>[3]Protokolas!F342</f>
        <v>426</v>
      </c>
      <c r="G109" s="17">
        <f>[3]Protokolas!G342</f>
        <v>37</v>
      </c>
      <c r="H109" s="17">
        <f>[3]Protokolas!H342</f>
        <v>29.13</v>
      </c>
      <c r="I109" s="17">
        <f>[3]Protokolas!I342</f>
        <v>27</v>
      </c>
      <c r="J109" s="17">
        <f>[3]Protokolas!J342</f>
        <v>102</v>
      </c>
      <c r="K109" s="20">
        <f t="shared" si="1"/>
        <v>100</v>
      </c>
    </row>
    <row r="110" spans="1:11" x14ac:dyDescent="0.25">
      <c r="A110" s="17" t="str">
        <f>[3]Protokolas!A131</f>
        <v>šiaulių</v>
      </c>
      <c r="B110" s="17" t="str">
        <f>[3]Protokolas!B131</f>
        <v>Karpalovas Markas</v>
      </c>
      <c r="C110" s="43">
        <f>[3]Protokolas!C131</f>
        <v>39184</v>
      </c>
      <c r="D110" s="17">
        <f>[3]Protokolas!D131</f>
        <v>9.81</v>
      </c>
      <c r="E110" s="17">
        <f>[3]Protokolas!E131</f>
        <v>31</v>
      </c>
      <c r="F110" s="17">
        <f>[3]Protokolas!F131</f>
        <v>451</v>
      </c>
      <c r="G110" s="17">
        <f>[3]Protokolas!G131</f>
        <v>46</v>
      </c>
      <c r="H110" s="17">
        <f>[3]Protokolas!H131</f>
        <v>27.6</v>
      </c>
      <c r="I110" s="17">
        <f>[3]Protokolas!I131</f>
        <v>24</v>
      </c>
      <c r="J110" s="17">
        <f>[3]Protokolas!J131</f>
        <v>101</v>
      </c>
      <c r="K110" s="20">
        <f t="shared" si="1"/>
        <v>101</v>
      </c>
    </row>
    <row r="111" spans="1:11" x14ac:dyDescent="0.25">
      <c r="A111" s="17" t="str">
        <f>[3]Protokolas!A367</f>
        <v>Kupiškis</v>
      </c>
      <c r="B111" s="17" t="str">
        <f>[3]Protokolas!B367</f>
        <v>Totoris Mantvydas</v>
      </c>
      <c r="C111" s="43">
        <f>[3]Protokolas!C367</f>
        <v>39083</v>
      </c>
      <c r="D111" s="17">
        <f>[3]Protokolas!D367</f>
        <v>10.46</v>
      </c>
      <c r="E111" s="17">
        <f>[3]Protokolas!E367</f>
        <v>19</v>
      </c>
      <c r="F111" s="17">
        <f>[3]Protokolas!F367</f>
        <v>437</v>
      </c>
      <c r="G111" s="17">
        <f>[3]Protokolas!G367</f>
        <v>41</v>
      </c>
      <c r="H111" s="17">
        <f>[3]Protokolas!H367</f>
        <v>38.99</v>
      </c>
      <c r="I111" s="17">
        <f>[3]Protokolas!I367</f>
        <v>40</v>
      </c>
      <c r="J111" s="17">
        <f>[3]Protokolas!J367</f>
        <v>100</v>
      </c>
      <c r="K111" s="20">
        <f t="shared" si="1"/>
        <v>102</v>
      </c>
    </row>
    <row r="112" spans="1:11" x14ac:dyDescent="0.25">
      <c r="A112" s="17" t="str">
        <f>[3]Protokolas!A21</f>
        <v>molėtai</v>
      </c>
      <c r="B112" s="17" t="str">
        <f>[3]Protokolas!B21</f>
        <v>Grigaravičius Ugnius</v>
      </c>
      <c r="C112" s="43">
        <f>[3]Protokolas!C21</f>
        <v>39694</v>
      </c>
      <c r="D112" s="17">
        <f>[3]Protokolas!D21</f>
        <v>9.94</v>
      </c>
      <c r="E112" s="17">
        <f>[3]Protokolas!E21</f>
        <v>29</v>
      </c>
      <c r="F112" s="17">
        <f>[3]Protokolas!F21</f>
        <v>435</v>
      </c>
      <c r="G112" s="17">
        <f>[3]Protokolas!G21</f>
        <v>40</v>
      </c>
      <c r="H112" s="17">
        <f>[3]Protokolas!H21</f>
        <v>32.299999999999997</v>
      </c>
      <c r="I112" s="17">
        <f>[3]Protokolas!I21</f>
        <v>31</v>
      </c>
      <c r="J112" s="17">
        <f>[3]Protokolas!J21</f>
        <v>100</v>
      </c>
      <c r="K112" s="20">
        <f t="shared" si="1"/>
        <v>103</v>
      </c>
    </row>
    <row r="113" spans="1:11" x14ac:dyDescent="0.25">
      <c r="A113" s="17" t="str">
        <f>[3]Protokolas!A213</f>
        <v>biržų</v>
      </c>
      <c r="B113" s="17" t="str">
        <f>[3]Protokolas!B213</f>
        <v>Jarmakovas Laurynas</v>
      </c>
      <c r="C113" s="43">
        <f>[3]Protokolas!C213</f>
        <v>39262</v>
      </c>
      <c r="D113" s="17">
        <f>[3]Protokolas!D213</f>
        <v>9.66</v>
      </c>
      <c r="E113" s="17">
        <f>[3]Protokolas!E213</f>
        <v>36</v>
      </c>
      <c r="F113" s="17">
        <f>[3]Protokolas!F213</f>
        <v>422</v>
      </c>
      <c r="G113" s="17">
        <f>[3]Protokolas!G213</f>
        <v>36</v>
      </c>
      <c r="H113" s="17">
        <f>[3]Protokolas!H213</f>
        <v>30.27</v>
      </c>
      <c r="I113" s="17">
        <f>[3]Protokolas!I213</f>
        <v>28</v>
      </c>
      <c r="J113" s="17">
        <f>[3]Protokolas!J213</f>
        <v>100</v>
      </c>
      <c r="K113" s="20">
        <f t="shared" si="1"/>
        <v>104</v>
      </c>
    </row>
    <row r="114" spans="1:11" x14ac:dyDescent="0.25">
      <c r="A114" s="17" t="str">
        <f>[3]Protokolas!A320</f>
        <v>utenos</v>
      </c>
      <c r="B114" s="17" t="str">
        <f>[3]Protokolas!B320</f>
        <v>Naruševičius Joris</v>
      </c>
      <c r="C114" s="43">
        <f>[3]Protokolas!C320</f>
        <v>39354</v>
      </c>
      <c r="D114" s="17">
        <f>[3]Protokolas!D320</f>
        <v>9.8699999999999992</v>
      </c>
      <c r="E114" s="17">
        <f>[3]Protokolas!E320</f>
        <v>31</v>
      </c>
      <c r="F114" s="17">
        <f>[3]Protokolas!F320</f>
        <v>415</v>
      </c>
      <c r="G114" s="17">
        <f>[3]Protokolas!G320</f>
        <v>34</v>
      </c>
      <c r="H114" s="17">
        <f>[3]Protokolas!H320</f>
        <v>33</v>
      </c>
      <c r="I114" s="17">
        <f>[3]Protokolas!I320</f>
        <v>33</v>
      </c>
      <c r="J114" s="17">
        <f>[3]Protokolas!J320</f>
        <v>98</v>
      </c>
      <c r="K114" s="20">
        <f t="shared" si="1"/>
        <v>105</v>
      </c>
    </row>
    <row r="115" spans="1:11" x14ac:dyDescent="0.25">
      <c r="A115" s="17" t="str">
        <f>[3]Protokolas!A24</f>
        <v>molėtai</v>
      </c>
      <c r="B115" s="17" t="str">
        <f>[3]Protokolas!B24</f>
        <v>Rudėnas Rokas</v>
      </c>
      <c r="C115" s="43">
        <f>[3]Protokolas!C24</f>
        <v>39314</v>
      </c>
      <c r="D115" s="17">
        <f>[3]Protokolas!D24</f>
        <v>9.8000000000000007</v>
      </c>
      <c r="E115" s="17">
        <f>[3]Protokolas!E24</f>
        <v>31</v>
      </c>
      <c r="F115" s="17">
        <f>[3]Protokolas!F24</f>
        <v>434</v>
      </c>
      <c r="G115" s="17">
        <f>[3]Protokolas!G24</f>
        <v>40</v>
      </c>
      <c r="H115" s="17">
        <f>[3]Protokolas!H24</f>
        <v>28.13</v>
      </c>
      <c r="I115" s="17">
        <f>[3]Protokolas!I24</f>
        <v>26</v>
      </c>
      <c r="J115" s="17">
        <f>[3]Protokolas!J24</f>
        <v>97</v>
      </c>
      <c r="K115" s="20">
        <f t="shared" si="1"/>
        <v>106</v>
      </c>
    </row>
    <row r="116" spans="1:11" x14ac:dyDescent="0.25">
      <c r="A116" s="17" t="str">
        <f>[3]Protokolas!A286</f>
        <v>raseinių</v>
      </c>
      <c r="B116" s="17" t="str">
        <f>[3]Protokolas!B286</f>
        <v>Naujokas Kajus</v>
      </c>
      <c r="C116" s="43">
        <f>[3]Protokolas!C286</f>
        <v>39120</v>
      </c>
      <c r="D116" s="17">
        <f>[3]Protokolas!D286</f>
        <v>10.039999999999999</v>
      </c>
      <c r="E116" s="17">
        <f>[3]Protokolas!E286</f>
        <v>27</v>
      </c>
      <c r="F116" s="17">
        <f>[3]Protokolas!F286</f>
        <v>431</v>
      </c>
      <c r="G116" s="17">
        <f>[3]Protokolas!G286</f>
        <v>39</v>
      </c>
      <c r="H116" s="17">
        <f>[3]Protokolas!H286</f>
        <v>32.04</v>
      </c>
      <c r="I116" s="17">
        <f>[3]Protokolas!I286</f>
        <v>31</v>
      </c>
      <c r="J116" s="17">
        <f>[3]Protokolas!J286</f>
        <v>97</v>
      </c>
      <c r="K116" s="20">
        <f t="shared" si="1"/>
        <v>107</v>
      </c>
    </row>
    <row r="117" spans="1:11" x14ac:dyDescent="0.25">
      <c r="A117" s="17" t="str">
        <f>[3]Protokolas!A191</f>
        <v>visagino</v>
      </c>
      <c r="B117" s="17" t="str">
        <f>[3]Protokolas!B191</f>
        <v>Zubkov Gordej</v>
      </c>
      <c r="C117" s="43">
        <f>[3]Protokolas!C191</f>
        <v>39448</v>
      </c>
      <c r="D117" s="17">
        <f>[3]Protokolas!D191</f>
        <v>9.85</v>
      </c>
      <c r="E117" s="17">
        <f>[3]Protokolas!E191</f>
        <v>31</v>
      </c>
      <c r="F117" s="17">
        <f>[3]Protokolas!F191</f>
        <v>404</v>
      </c>
      <c r="G117" s="17">
        <f>[3]Protokolas!G191</f>
        <v>30</v>
      </c>
      <c r="H117" s="17">
        <f>[3]Protokolas!H191</f>
        <v>35.51</v>
      </c>
      <c r="I117" s="17">
        <f>[3]Protokolas!I191</f>
        <v>35</v>
      </c>
      <c r="J117" s="17">
        <f>[3]Protokolas!J191</f>
        <v>96</v>
      </c>
      <c r="K117" s="20">
        <f t="shared" si="1"/>
        <v>108</v>
      </c>
    </row>
    <row r="118" spans="1:11" x14ac:dyDescent="0.25">
      <c r="A118" s="17" t="str">
        <f>[3]Protokolas!A81</f>
        <v>joniškio</v>
      </c>
      <c r="B118" s="17" t="str">
        <f>[3]Protokolas!B81</f>
        <v>Černeckas Simas</v>
      </c>
      <c r="C118" s="43">
        <f>[3]Protokolas!C81</f>
        <v>39102</v>
      </c>
      <c r="D118" s="17">
        <f>[3]Protokolas!D81</f>
        <v>9.83</v>
      </c>
      <c r="E118" s="17">
        <f>[3]Protokolas!E81</f>
        <v>31</v>
      </c>
      <c r="F118" s="17">
        <f>[3]Protokolas!F81</f>
        <v>417</v>
      </c>
      <c r="G118" s="17">
        <f>[3]Protokolas!G81</f>
        <v>34</v>
      </c>
      <c r="H118" s="17">
        <f>[3]Protokolas!H81</f>
        <v>31.45</v>
      </c>
      <c r="I118" s="17">
        <f>[3]Protokolas!I81</f>
        <v>30</v>
      </c>
      <c r="J118" s="17">
        <f>[3]Protokolas!J81</f>
        <v>95</v>
      </c>
      <c r="K118" s="20">
        <f t="shared" si="1"/>
        <v>109</v>
      </c>
    </row>
    <row r="119" spans="1:11" x14ac:dyDescent="0.25">
      <c r="A119" s="17" t="str">
        <f>[3]Protokolas!A390</f>
        <v>Jonava</v>
      </c>
      <c r="B119" s="17" t="str">
        <f>[3]Protokolas!B390</f>
        <v>Lisovskis Arnas</v>
      </c>
      <c r="C119" s="43">
        <f>[3]Protokolas!C390</f>
        <v>39083</v>
      </c>
      <c r="D119" s="17">
        <f>[3]Protokolas!D390</f>
        <v>9.7899999999999991</v>
      </c>
      <c r="E119" s="17">
        <f>[3]Protokolas!E390</f>
        <v>34</v>
      </c>
      <c r="F119" s="17">
        <f>[3]Protokolas!F390</f>
        <v>417</v>
      </c>
      <c r="G119" s="17">
        <f>[3]Protokolas!G390</f>
        <v>34</v>
      </c>
      <c r="H119" s="17">
        <f>[3]Protokolas!H390</f>
        <v>29.54</v>
      </c>
      <c r="I119" s="17">
        <f>[3]Protokolas!I390</f>
        <v>27</v>
      </c>
      <c r="J119" s="17">
        <f>[3]Protokolas!J390</f>
        <v>95</v>
      </c>
      <c r="K119" s="20">
        <f t="shared" si="1"/>
        <v>110</v>
      </c>
    </row>
    <row r="120" spans="1:11" x14ac:dyDescent="0.25">
      <c r="A120" s="17" t="str">
        <f>[3]Protokolas!A307</f>
        <v>šilalė</v>
      </c>
      <c r="B120" s="17" t="str">
        <f>[3]Protokolas!B307</f>
        <v>Masedonskas Matas</v>
      </c>
      <c r="C120" s="43">
        <f>[3]Protokolas!C307</f>
        <v>39083</v>
      </c>
      <c r="D120" s="17">
        <f>[3]Protokolas!D307</f>
        <v>10.01</v>
      </c>
      <c r="E120" s="17">
        <f>[3]Protokolas!E307</f>
        <v>27</v>
      </c>
      <c r="F120" s="17">
        <f>[3]Protokolas!F307</f>
        <v>425</v>
      </c>
      <c r="G120" s="17">
        <f>[3]Protokolas!G307</f>
        <v>37</v>
      </c>
      <c r="H120" s="17">
        <f>[3]Protokolas!H307</f>
        <v>31.28</v>
      </c>
      <c r="I120" s="17">
        <f>[3]Protokolas!I307</f>
        <v>30</v>
      </c>
      <c r="J120" s="17">
        <f>[3]Protokolas!J307</f>
        <v>94</v>
      </c>
      <c r="K120" s="20">
        <f t="shared" si="1"/>
        <v>111</v>
      </c>
    </row>
    <row r="121" spans="1:11" x14ac:dyDescent="0.25">
      <c r="A121" s="17" t="str">
        <f>[3]Protokolas!A346</f>
        <v>pakruojo</v>
      </c>
      <c r="B121" s="17" t="str">
        <f>[3]Protokolas!B346</f>
        <v>Grigaliūnas Mantas</v>
      </c>
      <c r="C121" s="43">
        <f>[3]Protokolas!C346</f>
        <v>39448</v>
      </c>
      <c r="D121" s="17">
        <f>[3]Protokolas!D346</f>
        <v>9.6</v>
      </c>
      <c r="E121" s="17">
        <f>[3]Protokolas!E346</f>
        <v>36</v>
      </c>
      <c r="F121" s="17">
        <f>[3]Protokolas!F346</f>
        <v>430</v>
      </c>
      <c r="G121" s="17">
        <f>[3]Protokolas!G346</f>
        <v>39</v>
      </c>
      <c r="H121" s="17">
        <f>[3]Protokolas!H346</f>
        <v>23</v>
      </c>
      <c r="I121" s="17">
        <f>[3]Protokolas!I346</f>
        <v>18</v>
      </c>
      <c r="J121" s="17">
        <f>[3]Protokolas!J346</f>
        <v>93</v>
      </c>
      <c r="K121" s="20">
        <f t="shared" si="1"/>
        <v>112</v>
      </c>
    </row>
    <row r="122" spans="1:11" x14ac:dyDescent="0.25">
      <c r="A122" s="17" t="str">
        <f>[3]Protokolas!A334</f>
        <v>vilniaus r.</v>
      </c>
      <c r="B122" s="17" t="str">
        <f>[3]Protokolas!B334</f>
        <v>Bartkevič Bartoš</v>
      </c>
      <c r="C122" s="43">
        <f>[3]Protokolas!C334</f>
        <v>39306</v>
      </c>
      <c r="D122" s="17">
        <f>[3]Protokolas!D334</f>
        <v>9.93</v>
      </c>
      <c r="E122" s="17">
        <f>[3]Protokolas!E334</f>
        <v>29</v>
      </c>
      <c r="F122" s="17">
        <f>[3]Protokolas!F334</f>
        <v>475</v>
      </c>
      <c r="G122" s="17">
        <f>[3]Protokolas!G334</f>
        <v>54</v>
      </c>
      <c r="H122" s="17">
        <f>[3]Protokolas!H334</f>
        <v>16.2</v>
      </c>
      <c r="I122" s="17">
        <f>[3]Protokolas!I334</f>
        <v>9</v>
      </c>
      <c r="J122" s="17">
        <f>[3]Protokolas!J334</f>
        <v>92</v>
      </c>
      <c r="K122" s="20">
        <f t="shared" si="1"/>
        <v>113</v>
      </c>
    </row>
    <row r="123" spans="1:11" x14ac:dyDescent="0.25">
      <c r="A123" s="17" t="str">
        <f>[3]Protokolas!A389</f>
        <v>Jonava</v>
      </c>
      <c r="B123" s="17" t="str">
        <f>[3]Protokolas!B389</f>
        <v>Gerasimovas Dominykas</v>
      </c>
      <c r="C123" s="43">
        <f>[3]Protokolas!C389</f>
        <v>39083</v>
      </c>
      <c r="D123" s="17">
        <f>[3]Protokolas!D389</f>
        <v>10.050000000000001</v>
      </c>
      <c r="E123" s="17">
        <f>[3]Protokolas!E389</f>
        <v>27</v>
      </c>
      <c r="F123" s="17">
        <f>[3]Protokolas!F389</f>
        <v>427</v>
      </c>
      <c r="G123" s="17">
        <f>[3]Protokolas!G389</f>
        <v>38</v>
      </c>
      <c r="H123" s="17">
        <f>[3]Protokolas!H389</f>
        <v>29.73</v>
      </c>
      <c r="I123" s="17">
        <f>[3]Protokolas!I389</f>
        <v>27</v>
      </c>
      <c r="J123" s="17">
        <f>[3]Protokolas!J389</f>
        <v>92</v>
      </c>
      <c r="K123" s="20">
        <f t="shared" si="1"/>
        <v>114</v>
      </c>
    </row>
    <row r="124" spans="1:11" x14ac:dyDescent="0.25">
      <c r="A124" s="17" t="str">
        <f>[3]Protokolas!A49</f>
        <v>alytaus</v>
      </c>
      <c r="B124" s="17" t="str">
        <f>[3]Protokolas!B49</f>
        <v>Gutauskas Lukas</v>
      </c>
      <c r="C124" s="43">
        <f>[3]Protokolas!C49</f>
        <v>39136</v>
      </c>
      <c r="D124" s="17">
        <f>[3]Protokolas!D49</f>
        <v>10.84</v>
      </c>
      <c r="E124" s="17">
        <f>[3]Protokolas!E49</f>
        <v>12</v>
      </c>
      <c r="F124" s="17">
        <f>[3]Protokolas!F49</f>
        <v>474</v>
      </c>
      <c r="G124" s="17">
        <f>[3]Protokolas!G49</f>
        <v>53</v>
      </c>
      <c r="H124" s="17">
        <f>[3]Protokolas!H49</f>
        <v>28.23</v>
      </c>
      <c r="I124" s="17">
        <f>[3]Protokolas!I49</f>
        <v>26</v>
      </c>
      <c r="J124" s="17">
        <f>[3]Protokolas!J49</f>
        <v>91</v>
      </c>
      <c r="K124" s="20">
        <f t="shared" si="1"/>
        <v>115</v>
      </c>
    </row>
    <row r="125" spans="1:11" x14ac:dyDescent="0.25">
      <c r="A125" s="17" t="str">
        <f>[3]Protokolas!A190</f>
        <v>visagino</v>
      </c>
      <c r="B125" s="17" t="str">
        <f>[3]Protokolas!B190</f>
        <v>Latyš Matvej</v>
      </c>
      <c r="C125" s="43">
        <f>[3]Protokolas!C190</f>
        <v>39083</v>
      </c>
      <c r="D125" s="17">
        <f>[3]Protokolas!D190</f>
        <v>9.4600000000000009</v>
      </c>
      <c r="E125" s="17">
        <f>[3]Protokolas!E190</f>
        <v>41</v>
      </c>
      <c r="F125" s="17">
        <f>[3]Protokolas!F190</f>
        <v>421</v>
      </c>
      <c r="G125" s="17">
        <f>[3]Protokolas!G190</f>
        <v>36</v>
      </c>
      <c r="H125" s="17">
        <f>[3]Protokolas!H190</f>
        <v>20.38</v>
      </c>
      <c r="I125" s="17">
        <f>[3]Protokolas!I190</f>
        <v>14</v>
      </c>
      <c r="J125" s="17">
        <f>[3]Protokolas!J190</f>
        <v>91</v>
      </c>
      <c r="K125" s="20">
        <f t="shared" si="1"/>
        <v>116</v>
      </c>
    </row>
    <row r="126" spans="1:11" x14ac:dyDescent="0.25">
      <c r="A126" s="17" t="str">
        <f>[3]Protokolas!A309</f>
        <v>šilalė</v>
      </c>
      <c r="B126" s="17" t="str">
        <f>[3]Protokolas!B309</f>
        <v>Alvikas Rojus</v>
      </c>
      <c r="C126" s="43">
        <f>[3]Protokolas!C309</f>
        <v>39448</v>
      </c>
      <c r="D126" s="17">
        <f>[3]Protokolas!D309</f>
        <v>9.93</v>
      </c>
      <c r="E126" s="17">
        <f>[3]Protokolas!E309</f>
        <v>29</v>
      </c>
      <c r="F126" s="17">
        <f>[3]Protokolas!F309</f>
        <v>409</v>
      </c>
      <c r="G126" s="17">
        <f>[3]Protokolas!G309</f>
        <v>32</v>
      </c>
      <c r="H126" s="17">
        <f>[3]Protokolas!H309</f>
        <v>31.37</v>
      </c>
      <c r="I126" s="17">
        <f>[3]Protokolas!I309</f>
        <v>30</v>
      </c>
      <c r="J126" s="17">
        <f>[3]Protokolas!J309</f>
        <v>91</v>
      </c>
      <c r="K126" s="20">
        <f t="shared" si="1"/>
        <v>117</v>
      </c>
    </row>
    <row r="127" spans="1:11" x14ac:dyDescent="0.25">
      <c r="A127" s="17" t="str">
        <f>[3]Protokolas!A106</f>
        <v>klaipėdos r.</v>
      </c>
      <c r="B127" s="17" t="str">
        <f>[3]Protokolas!B106</f>
        <v>Žvaigždinas Matas</v>
      </c>
      <c r="C127" s="43">
        <f>[3]Protokolas!C106</f>
        <v>39482</v>
      </c>
      <c r="D127" s="17">
        <f>[3]Protokolas!D106</f>
        <v>9.91</v>
      </c>
      <c r="E127" s="17">
        <f>[3]Protokolas!E106</f>
        <v>29</v>
      </c>
      <c r="F127" s="17">
        <f>[3]Protokolas!F106</f>
        <v>423</v>
      </c>
      <c r="G127" s="17">
        <f>[3]Protokolas!G106</f>
        <v>36</v>
      </c>
      <c r="H127" s="17">
        <f>[3]Protokolas!H106</f>
        <v>27.75</v>
      </c>
      <c r="I127" s="17">
        <f>[3]Protokolas!I106</f>
        <v>24</v>
      </c>
      <c r="J127" s="17">
        <f>[3]Protokolas!J106</f>
        <v>89</v>
      </c>
      <c r="K127" s="20">
        <f t="shared" si="1"/>
        <v>118</v>
      </c>
    </row>
    <row r="128" spans="1:11" x14ac:dyDescent="0.25">
      <c r="A128" s="17" t="str">
        <f>[3]Protokolas!A298</f>
        <v>kauno</v>
      </c>
      <c r="B128" s="17" t="str">
        <f>[3]Protokolas!B298</f>
        <v>Sabaliauskas Gustas</v>
      </c>
      <c r="C128" s="43">
        <f>[3]Protokolas!C298</f>
        <v>39083</v>
      </c>
      <c r="D128" s="17">
        <f>[3]Protokolas!D298</f>
        <v>9.86</v>
      </c>
      <c r="E128" s="17">
        <f>[3]Protokolas!E298</f>
        <v>31</v>
      </c>
      <c r="F128" s="17">
        <f>[3]Protokolas!F298</f>
        <v>409</v>
      </c>
      <c r="G128" s="17">
        <f>[3]Protokolas!G298</f>
        <v>32</v>
      </c>
      <c r="H128" s="17">
        <f>[3]Protokolas!H298</f>
        <v>28.8</v>
      </c>
      <c r="I128" s="17">
        <f>[3]Protokolas!I298</f>
        <v>26</v>
      </c>
      <c r="J128" s="17">
        <f>[3]Protokolas!J298</f>
        <v>89</v>
      </c>
      <c r="K128" s="20">
        <f t="shared" si="1"/>
        <v>119</v>
      </c>
    </row>
    <row r="129" spans="1:11" ht="12" customHeight="1" x14ac:dyDescent="0.25">
      <c r="A129" s="17" t="str">
        <f>[3]Protokolas!A369</f>
        <v>Kupiškis</v>
      </c>
      <c r="B129" s="17" t="str">
        <f>[3]Protokolas!B369</f>
        <v>Labeckis Matas</v>
      </c>
      <c r="C129" s="43">
        <f>[3]Protokolas!C369</f>
        <v>39083</v>
      </c>
      <c r="D129" s="17">
        <f>[3]Protokolas!D369</f>
        <v>9.85</v>
      </c>
      <c r="E129" s="17">
        <f>[3]Protokolas!E369</f>
        <v>31</v>
      </c>
      <c r="F129" s="17">
        <f>[3]Protokolas!F369</f>
        <v>399</v>
      </c>
      <c r="G129" s="17">
        <f>[3]Protokolas!G369</f>
        <v>28</v>
      </c>
      <c r="H129" s="17">
        <f>[3]Protokolas!H369</f>
        <v>31.38</v>
      </c>
      <c r="I129" s="17">
        <f>[3]Protokolas!I369</f>
        <v>30</v>
      </c>
      <c r="J129" s="17">
        <f>[3]Protokolas!J369</f>
        <v>89</v>
      </c>
      <c r="K129" s="20">
        <f t="shared" si="1"/>
        <v>120</v>
      </c>
    </row>
    <row r="130" spans="1:11" ht="12" customHeight="1" x14ac:dyDescent="0.25">
      <c r="A130" s="17" t="str">
        <f>[3]Protokolas!A202</f>
        <v>druskininkų</v>
      </c>
      <c r="B130" s="17" t="str">
        <f>[3]Protokolas!B202</f>
        <v>Juknevičius Astijus</v>
      </c>
      <c r="C130" s="43">
        <f>[3]Protokolas!C202</f>
        <v>39083</v>
      </c>
      <c r="D130" s="17">
        <f>[3]Protokolas!D202</f>
        <v>9.93</v>
      </c>
      <c r="E130" s="17">
        <f>[3]Protokolas!E202</f>
        <v>29</v>
      </c>
      <c r="F130" s="17">
        <f>[3]Protokolas!F202</f>
        <v>409</v>
      </c>
      <c r="G130" s="17">
        <f>[3]Protokolas!G202</f>
        <v>32</v>
      </c>
      <c r="H130" s="17">
        <f>[3]Protokolas!H202</f>
        <v>28.85</v>
      </c>
      <c r="I130" s="17">
        <f>[3]Protokolas!I202</f>
        <v>26</v>
      </c>
      <c r="J130" s="17">
        <f>[3]Protokolas!J202</f>
        <v>87</v>
      </c>
      <c r="K130" s="20">
        <f t="shared" si="1"/>
        <v>121</v>
      </c>
    </row>
    <row r="131" spans="1:11" ht="12" customHeight="1" x14ac:dyDescent="0.25">
      <c r="A131" s="17" t="str">
        <f>[3]Protokolas!A96</f>
        <v>panevėžio</v>
      </c>
      <c r="B131" s="17" t="str">
        <f>[3]Protokolas!B96</f>
        <v>Janušas Oskaras</v>
      </c>
      <c r="C131" s="43">
        <f>[3]Protokolas!C96</f>
        <v>39083</v>
      </c>
      <c r="D131" s="17">
        <f>[3]Protokolas!D96</f>
        <v>9.9600000000000009</v>
      </c>
      <c r="E131" s="17">
        <f>[3]Protokolas!E96</f>
        <v>29</v>
      </c>
      <c r="F131" s="17">
        <f>[3]Protokolas!F96</f>
        <v>407</v>
      </c>
      <c r="G131" s="17">
        <f>[3]Protokolas!G96</f>
        <v>31</v>
      </c>
      <c r="H131" s="17">
        <f>[3]Protokolas!H96</f>
        <v>29.64</v>
      </c>
      <c r="I131" s="17">
        <f>[3]Protokolas!I96</f>
        <v>27</v>
      </c>
      <c r="J131" s="17">
        <f>[3]Protokolas!J96</f>
        <v>87</v>
      </c>
      <c r="K131" s="20">
        <f t="shared" si="1"/>
        <v>122</v>
      </c>
    </row>
    <row r="132" spans="1:11" ht="12" customHeight="1" x14ac:dyDescent="0.25">
      <c r="A132" s="17" t="str">
        <f>[3]Protokolas!A371</f>
        <v>Kupiškis</v>
      </c>
      <c r="B132" s="17" t="str">
        <f>[3]Protokolas!B371</f>
        <v>Pučėta Evaldas</v>
      </c>
      <c r="C132" s="43">
        <f>[3]Protokolas!C371</f>
        <v>39448</v>
      </c>
      <c r="D132" s="17">
        <f>[3]Protokolas!D371</f>
        <v>10.07</v>
      </c>
      <c r="E132" s="17">
        <f>[3]Protokolas!E371</f>
        <v>27</v>
      </c>
      <c r="F132" s="17">
        <f>[3]Protokolas!F371</f>
        <v>418</v>
      </c>
      <c r="G132" s="17">
        <f>[3]Protokolas!G371</f>
        <v>35</v>
      </c>
      <c r="H132" s="17">
        <f>[3]Protokolas!H371</f>
        <v>27.78</v>
      </c>
      <c r="I132" s="17">
        <f>[3]Protokolas!I371</f>
        <v>24</v>
      </c>
      <c r="J132" s="17">
        <f>[3]Protokolas!J371</f>
        <v>86</v>
      </c>
      <c r="K132" s="20">
        <f t="shared" si="1"/>
        <v>123</v>
      </c>
    </row>
    <row r="133" spans="1:11" ht="12" customHeight="1" x14ac:dyDescent="0.25">
      <c r="A133" s="17" t="str">
        <f>[3]Protokolas!A177</f>
        <v>šiaulių r.</v>
      </c>
      <c r="B133" s="17" t="str">
        <f>[3]Protokolas!B177</f>
        <v>Paužuolis Ignas</v>
      </c>
      <c r="C133" s="43">
        <f>[3]Protokolas!C177</f>
        <v>39240</v>
      </c>
      <c r="D133" s="17">
        <f>[3]Protokolas!D177</f>
        <v>9.9700000000000006</v>
      </c>
      <c r="E133" s="17">
        <f>[3]Protokolas!E177</f>
        <v>29</v>
      </c>
      <c r="F133" s="17">
        <f>[3]Protokolas!F177</f>
        <v>401</v>
      </c>
      <c r="G133" s="17">
        <f>[3]Protokolas!G177</f>
        <v>29</v>
      </c>
      <c r="H133" s="17">
        <f>[3]Protokolas!H177</f>
        <v>30.25</v>
      </c>
      <c r="I133" s="17">
        <f>[3]Protokolas!I177</f>
        <v>28</v>
      </c>
      <c r="J133" s="17">
        <f>[3]Protokolas!J177</f>
        <v>86</v>
      </c>
      <c r="K133" s="20">
        <f t="shared" si="1"/>
        <v>124</v>
      </c>
    </row>
    <row r="134" spans="1:11" ht="12" customHeight="1" x14ac:dyDescent="0.25">
      <c r="A134" s="17" t="str">
        <f>[3]Protokolas!A310</f>
        <v>šilalė</v>
      </c>
      <c r="B134" s="17" t="str">
        <f>[3]Protokolas!B310</f>
        <v>Kruša Kristupas</v>
      </c>
      <c r="C134" s="43">
        <f>[3]Protokolas!C310</f>
        <v>39448</v>
      </c>
      <c r="D134" s="17">
        <f>[3]Protokolas!D310</f>
        <v>9.8699999999999992</v>
      </c>
      <c r="E134" s="17">
        <f>[3]Protokolas!E310</f>
        <v>31</v>
      </c>
      <c r="F134" s="17">
        <f>[3]Protokolas!F310</f>
        <v>399</v>
      </c>
      <c r="G134" s="17">
        <f>[3]Protokolas!G310</f>
        <v>28</v>
      </c>
      <c r="H134" s="17">
        <f>[3]Protokolas!H310</f>
        <v>29.78</v>
      </c>
      <c r="I134" s="17">
        <f>[3]Protokolas!I310</f>
        <v>27</v>
      </c>
      <c r="J134" s="17">
        <f>[3]Protokolas!J310</f>
        <v>86</v>
      </c>
      <c r="K134" s="20">
        <f t="shared" si="1"/>
        <v>125</v>
      </c>
    </row>
    <row r="135" spans="1:11" ht="12" customHeight="1" x14ac:dyDescent="0.25">
      <c r="A135" s="17" t="str">
        <f>[3]Protokolas!A392</f>
        <v>Jonava</v>
      </c>
      <c r="B135" s="17" t="str">
        <f>[3]Protokolas!B392</f>
        <v>Mečkauskas Modestas</v>
      </c>
      <c r="C135" s="43">
        <f>[3]Protokolas!C392</f>
        <v>39083</v>
      </c>
      <c r="D135" s="17">
        <f>[3]Protokolas!D392</f>
        <v>10.14</v>
      </c>
      <c r="E135" s="17">
        <f>[3]Protokolas!E392</f>
        <v>25</v>
      </c>
      <c r="F135" s="17">
        <f>[3]Protokolas!F392</f>
        <v>420</v>
      </c>
      <c r="G135" s="17">
        <f>[3]Protokolas!G392</f>
        <v>35</v>
      </c>
      <c r="H135" s="17">
        <f>[3]Protokolas!H392</f>
        <v>28.82</v>
      </c>
      <c r="I135" s="17">
        <f>[3]Protokolas!I392</f>
        <v>26</v>
      </c>
      <c r="J135" s="17">
        <f>[3]Protokolas!J392</f>
        <v>86</v>
      </c>
      <c r="K135" s="20">
        <f t="shared" si="1"/>
        <v>126</v>
      </c>
    </row>
    <row r="136" spans="1:11" ht="12" customHeight="1" x14ac:dyDescent="0.25">
      <c r="A136" s="17" t="str">
        <f>[3]Protokolas!A179</f>
        <v>šiaulių r.</v>
      </c>
      <c r="B136" s="17" t="str">
        <f>[3]Protokolas!B179</f>
        <v>Morozovas Majus</v>
      </c>
      <c r="C136" s="43">
        <f>[3]Protokolas!C179</f>
        <v>39648</v>
      </c>
      <c r="D136" s="17">
        <f>[3]Protokolas!D179</f>
        <v>10.09</v>
      </c>
      <c r="E136" s="17">
        <f>[3]Protokolas!E179</f>
        <v>27</v>
      </c>
      <c r="F136" s="17">
        <f>[3]Protokolas!F179</f>
        <v>415</v>
      </c>
      <c r="G136" s="17">
        <f>[3]Protokolas!G179</f>
        <v>34</v>
      </c>
      <c r="H136" s="17">
        <f>[3]Protokolas!H179</f>
        <v>27.07</v>
      </c>
      <c r="I136" s="17">
        <f>[3]Protokolas!I179</f>
        <v>24</v>
      </c>
      <c r="J136" s="17">
        <f>[3]Protokolas!J179</f>
        <v>85</v>
      </c>
      <c r="K136" s="20">
        <f t="shared" si="1"/>
        <v>127</v>
      </c>
    </row>
    <row r="137" spans="1:11" ht="12" customHeight="1" x14ac:dyDescent="0.25">
      <c r="A137" s="17" t="str">
        <f>[3]Protokolas!A358</f>
        <v>Ignalina</v>
      </c>
      <c r="B137" s="17" t="str">
        <f>[3]Protokolas!B358</f>
        <v>Aurelijus Baranauskas</v>
      </c>
      <c r="C137" s="43">
        <f>[3]Protokolas!C358</f>
        <v>39083</v>
      </c>
      <c r="D137" s="17">
        <f>[3]Protokolas!D358</f>
        <v>10.11</v>
      </c>
      <c r="E137" s="17">
        <f>[3]Protokolas!E358</f>
        <v>25</v>
      </c>
      <c r="F137" s="17">
        <f>[3]Protokolas!F358</f>
        <v>412</v>
      </c>
      <c r="G137" s="17">
        <f>[3]Protokolas!G358</f>
        <v>33</v>
      </c>
      <c r="H137" s="17">
        <f>[3]Protokolas!H358</f>
        <v>29.64</v>
      </c>
      <c r="I137" s="17">
        <f>[3]Protokolas!I358</f>
        <v>27</v>
      </c>
      <c r="J137" s="17">
        <f>[3]Protokolas!J358</f>
        <v>85</v>
      </c>
      <c r="K137" s="20">
        <f t="shared" si="1"/>
        <v>128</v>
      </c>
    </row>
    <row r="138" spans="1:11" ht="12" customHeight="1" x14ac:dyDescent="0.25">
      <c r="A138" s="17" t="str">
        <f>[3]Protokolas!A108</f>
        <v>klaipėdos r.</v>
      </c>
      <c r="B138" s="17" t="str">
        <f>[3]Protokolas!B108</f>
        <v>Stanevičius Jonas</v>
      </c>
      <c r="C138" s="43">
        <f>[3]Protokolas!C108</f>
        <v>39559</v>
      </c>
      <c r="D138" s="17">
        <f>[3]Protokolas!D108</f>
        <v>9.9700000000000006</v>
      </c>
      <c r="E138" s="17">
        <f>[3]Protokolas!E108</f>
        <v>29</v>
      </c>
      <c r="F138" s="17">
        <f>[3]Protokolas!F108</f>
        <v>426</v>
      </c>
      <c r="G138" s="17">
        <f>[3]Protokolas!G108</f>
        <v>37</v>
      </c>
      <c r="H138" s="17">
        <f>[3]Protokolas!H108</f>
        <v>22.4</v>
      </c>
      <c r="I138" s="17">
        <f>[3]Protokolas!I108</f>
        <v>17</v>
      </c>
      <c r="J138" s="17">
        <f>[3]Protokolas!J108</f>
        <v>83</v>
      </c>
      <c r="K138" s="20">
        <f t="shared" si="1"/>
        <v>129</v>
      </c>
    </row>
    <row r="139" spans="1:11" ht="12" customHeight="1" x14ac:dyDescent="0.25">
      <c r="A139" s="17" t="str">
        <f>[3]Protokolas!A239</f>
        <v>vilniaus</v>
      </c>
      <c r="B139" s="17" t="str">
        <f>[3]Protokolas!B239</f>
        <v>Stoliarčik Artur</v>
      </c>
      <c r="C139" s="43">
        <f>[3]Protokolas!C239</f>
        <v>39555</v>
      </c>
      <c r="D139" s="17">
        <f>[3]Protokolas!D239</f>
        <v>10.08</v>
      </c>
      <c r="E139" s="17">
        <f>[3]Protokolas!E239</f>
        <v>27</v>
      </c>
      <c r="F139" s="17">
        <f>[3]Protokolas!F239</f>
        <v>423</v>
      </c>
      <c r="G139" s="17">
        <f>[3]Protokolas!G239</f>
        <v>36</v>
      </c>
      <c r="H139" s="17">
        <f>[3]Protokolas!H239</f>
        <v>24.55</v>
      </c>
      <c r="I139" s="17">
        <f>[3]Protokolas!I239</f>
        <v>20</v>
      </c>
      <c r="J139" s="17">
        <f>[3]Protokolas!J239</f>
        <v>83</v>
      </c>
      <c r="K139" s="20">
        <f t="shared" si="1"/>
        <v>130</v>
      </c>
    </row>
    <row r="140" spans="1:11" ht="12" customHeight="1" x14ac:dyDescent="0.25">
      <c r="A140" s="17" t="str">
        <f>[3]Protokolas!A117</f>
        <v>radviliškio r.</v>
      </c>
      <c r="B140" s="17" t="str">
        <f>[3]Protokolas!B117</f>
        <v>Taparauskas Eimis</v>
      </c>
      <c r="C140" s="43">
        <f>[3]Protokolas!C117</f>
        <v>39092</v>
      </c>
      <c r="D140" s="17">
        <f>[3]Protokolas!D117</f>
        <v>9.5399999999999991</v>
      </c>
      <c r="E140" s="17">
        <f>[3]Protokolas!E117</f>
        <v>38</v>
      </c>
      <c r="F140" s="17">
        <f>[3]Protokolas!F117</f>
        <v>338</v>
      </c>
      <c r="G140" s="17">
        <f>[3]Protokolas!G117</f>
        <v>8</v>
      </c>
      <c r="H140" s="17">
        <f>[3]Protokolas!H117</f>
        <v>36.97</v>
      </c>
      <c r="I140" s="17">
        <f>[3]Protokolas!I117</f>
        <v>37</v>
      </c>
      <c r="J140" s="17">
        <f>[3]Protokolas!J117</f>
        <v>83</v>
      </c>
      <c r="K140" s="20">
        <f t="shared" ref="K140:K153" si="2">SUM(K139,1)</f>
        <v>131</v>
      </c>
    </row>
    <row r="141" spans="1:11" ht="12" customHeight="1" x14ac:dyDescent="0.25">
      <c r="A141" s="17" t="str">
        <f>[3]Protokolas!A391</f>
        <v>Jonava</v>
      </c>
      <c r="B141" s="17" t="str">
        <f>[3]Protokolas!B391</f>
        <v>Milukas Mantas</v>
      </c>
      <c r="C141" s="43">
        <f>[3]Protokolas!C391</f>
        <v>39083</v>
      </c>
      <c r="D141" s="17">
        <f>[3]Protokolas!D391</f>
        <v>10.039999999999999</v>
      </c>
      <c r="E141" s="17">
        <f>[3]Protokolas!E391</f>
        <v>27</v>
      </c>
      <c r="F141" s="17">
        <f>[3]Protokolas!F391</f>
        <v>414</v>
      </c>
      <c r="G141" s="17">
        <f>[3]Protokolas!G391</f>
        <v>33</v>
      </c>
      <c r="H141" s="17">
        <f>[3]Protokolas!H391</f>
        <v>26.42</v>
      </c>
      <c r="I141" s="17">
        <f>[3]Protokolas!I391</f>
        <v>23</v>
      </c>
      <c r="J141" s="17">
        <f>[3]Protokolas!J391</f>
        <v>83</v>
      </c>
      <c r="K141" s="20">
        <f t="shared" si="2"/>
        <v>132</v>
      </c>
    </row>
    <row r="142" spans="1:11" x14ac:dyDescent="0.25">
      <c r="A142" s="17" t="str">
        <f>[3]Protokolas!A215</f>
        <v>biržų</v>
      </c>
      <c r="B142" s="17" t="str">
        <f>[3]Protokolas!B215</f>
        <v>Leščinskas Airidas</v>
      </c>
      <c r="C142" s="43">
        <f>[3]Protokolas!C215</f>
        <v>39727</v>
      </c>
      <c r="D142" s="17">
        <f>[3]Protokolas!D215</f>
        <v>10.3</v>
      </c>
      <c r="E142" s="17">
        <f>[3]Protokolas!E215</f>
        <v>21</v>
      </c>
      <c r="F142" s="17">
        <f>[3]Protokolas!F215</f>
        <v>414</v>
      </c>
      <c r="G142" s="17">
        <f>[3]Protokolas!G215</f>
        <v>33</v>
      </c>
      <c r="H142" s="17">
        <f>[3]Protokolas!H215</f>
        <v>30.29</v>
      </c>
      <c r="I142" s="17">
        <f>[3]Protokolas!I215</f>
        <v>28</v>
      </c>
      <c r="J142" s="17">
        <f>[3]Protokolas!J215</f>
        <v>82</v>
      </c>
      <c r="K142" s="20">
        <f t="shared" si="2"/>
        <v>133</v>
      </c>
    </row>
    <row r="143" spans="1:11" x14ac:dyDescent="0.25">
      <c r="A143" s="17" t="str">
        <f>[3]Protokolas!A368</f>
        <v>Kupiškis</v>
      </c>
      <c r="B143" s="17" t="str">
        <f>[3]Protokolas!B368</f>
        <v>Mikalavičius Tomas</v>
      </c>
      <c r="C143" s="43">
        <f>[3]Protokolas!C368</f>
        <v>39083</v>
      </c>
      <c r="D143" s="17">
        <f>[3]Protokolas!D368</f>
        <v>9.8800000000000008</v>
      </c>
      <c r="E143" s="17">
        <f>[3]Protokolas!E368</f>
        <v>31</v>
      </c>
      <c r="F143" s="17">
        <f>[3]Protokolas!F368</f>
        <v>403</v>
      </c>
      <c r="G143" s="17">
        <f>[3]Protokolas!G368</f>
        <v>30</v>
      </c>
      <c r="H143" s="17">
        <f>[3]Protokolas!H368</f>
        <v>25.49</v>
      </c>
      <c r="I143" s="17">
        <f>[3]Protokolas!I368</f>
        <v>21</v>
      </c>
      <c r="J143" s="17">
        <f>[3]Protokolas!J368</f>
        <v>82</v>
      </c>
      <c r="K143" s="20">
        <f t="shared" si="2"/>
        <v>134</v>
      </c>
    </row>
    <row r="144" spans="1:11" x14ac:dyDescent="0.25">
      <c r="A144" s="17" t="str">
        <f>[3]Protokolas!A370</f>
        <v>Kupiškis</v>
      </c>
      <c r="B144" s="17" t="str">
        <f>[3]Protokolas!B370</f>
        <v>Pakšys Lukas</v>
      </c>
      <c r="C144" s="43">
        <f>[3]Protokolas!C370</f>
        <v>39083</v>
      </c>
      <c r="D144" s="17">
        <f>[3]Protokolas!D370</f>
        <v>10.210000000000001</v>
      </c>
      <c r="E144" s="17">
        <f>[3]Protokolas!E370</f>
        <v>23</v>
      </c>
      <c r="F144" s="17">
        <f>[3]Protokolas!F370</f>
        <v>404</v>
      </c>
      <c r="G144" s="17">
        <f>[3]Protokolas!G370</f>
        <v>30</v>
      </c>
      <c r="H144" s="17">
        <f>[3]Protokolas!H370</f>
        <v>30.19</v>
      </c>
      <c r="I144" s="17">
        <f>[3]Protokolas!I370</f>
        <v>28</v>
      </c>
      <c r="J144" s="17">
        <f>[3]Protokolas!J370</f>
        <v>81</v>
      </c>
      <c r="K144" s="20">
        <f t="shared" si="2"/>
        <v>135</v>
      </c>
    </row>
    <row r="145" spans="1:11" x14ac:dyDescent="0.25">
      <c r="A145" s="17" t="str">
        <f>[3]Protokolas!A297</f>
        <v>kauno</v>
      </c>
      <c r="B145" s="17" t="str">
        <f>[3]Protokolas!B297</f>
        <v>Malakauskas Justas</v>
      </c>
      <c r="C145" s="43">
        <f>[3]Protokolas!C297</f>
        <v>39083</v>
      </c>
      <c r="D145" s="17">
        <f>[3]Protokolas!D297</f>
        <v>10.11</v>
      </c>
      <c r="E145" s="17">
        <f>[3]Protokolas!E297</f>
        <v>25</v>
      </c>
      <c r="F145" s="17">
        <f>[3]Protokolas!F297</f>
        <v>389</v>
      </c>
      <c r="G145" s="17">
        <f>[3]Protokolas!G297</f>
        <v>25</v>
      </c>
      <c r="H145" s="17">
        <f>[3]Protokolas!H297</f>
        <v>31.07</v>
      </c>
      <c r="I145" s="17">
        <f>[3]Protokolas!I297</f>
        <v>30</v>
      </c>
      <c r="J145" s="17">
        <f>[3]Protokolas!J297</f>
        <v>80</v>
      </c>
      <c r="K145" s="20">
        <f t="shared" si="2"/>
        <v>136</v>
      </c>
    </row>
    <row r="146" spans="1:11" x14ac:dyDescent="0.25">
      <c r="A146" s="17" t="str">
        <f>[3]Protokolas!A178</f>
        <v>šiaulių r.</v>
      </c>
      <c r="B146" s="17" t="str">
        <f>[3]Protokolas!B178</f>
        <v xml:space="preserve">Dulka Eiridas </v>
      </c>
      <c r="C146" s="43">
        <f>[3]Protokolas!C178</f>
        <v>39125</v>
      </c>
      <c r="D146" s="17">
        <f>[3]Protokolas!D178</f>
        <v>10.26</v>
      </c>
      <c r="E146" s="17">
        <f>[3]Protokolas!E178</f>
        <v>23</v>
      </c>
      <c r="F146" s="17">
        <f>[3]Protokolas!F178</f>
        <v>399</v>
      </c>
      <c r="G146" s="17">
        <f>[3]Protokolas!G178</f>
        <v>28</v>
      </c>
      <c r="H146" s="17">
        <f>[3]Protokolas!H178</f>
        <v>30.67</v>
      </c>
      <c r="I146" s="17">
        <f>[3]Protokolas!I178</f>
        <v>28</v>
      </c>
      <c r="J146" s="17">
        <f>[3]Protokolas!J178</f>
        <v>79</v>
      </c>
      <c r="K146" s="20">
        <f t="shared" si="2"/>
        <v>137</v>
      </c>
    </row>
    <row r="147" spans="1:11" x14ac:dyDescent="0.25">
      <c r="A147" s="17" t="str">
        <f>[3]Protokolas!A95</f>
        <v>panevėžio</v>
      </c>
      <c r="B147" s="17" t="str">
        <f>[3]Protokolas!B95</f>
        <v>Mašalas Jokūbas</v>
      </c>
      <c r="C147" s="43">
        <f>[3]Protokolas!C95</f>
        <v>39448</v>
      </c>
      <c r="D147" s="17">
        <f>[3]Protokolas!D95</f>
        <v>9.6199999999999992</v>
      </c>
      <c r="E147" s="17">
        <f>[3]Protokolas!E95</f>
        <v>36</v>
      </c>
      <c r="F147" s="17">
        <f>[3]Protokolas!F95</f>
        <v>374</v>
      </c>
      <c r="G147" s="17">
        <f>[3]Protokolas!G95</f>
        <v>20</v>
      </c>
      <c r="H147" s="17">
        <f>[3]Protokolas!H95</f>
        <v>25.9</v>
      </c>
      <c r="I147" s="17">
        <f>[3]Protokolas!I95</f>
        <v>21</v>
      </c>
      <c r="J147" s="17">
        <f>[3]Protokolas!J95</f>
        <v>77</v>
      </c>
      <c r="K147" s="20">
        <f t="shared" si="2"/>
        <v>138</v>
      </c>
    </row>
    <row r="148" spans="1:11" x14ac:dyDescent="0.25">
      <c r="A148" s="17" t="str">
        <f>[3]Protokolas!A107</f>
        <v>klaipėdos r.</v>
      </c>
      <c r="B148" s="17" t="str">
        <f>[3]Protokolas!B107</f>
        <v>Misevičius Aurimas</v>
      </c>
      <c r="C148" s="43">
        <f>[3]Protokolas!C107</f>
        <v>39770</v>
      </c>
      <c r="D148" s="17">
        <f>[3]Protokolas!D107</f>
        <v>9.93</v>
      </c>
      <c r="E148" s="17">
        <f>[3]Protokolas!E107</f>
        <v>29</v>
      </c>
      <c r="F148" s="17">
        <f>[3]Protokolas!F107</f>
        <v>404</v>
      </c>
      <c r="G148" s="17">
        <f>[3]Protokolas!G107</f>
        <v>30</v>
      </c>
      <c r="H148" s="17">
        <f>[3]Protokolas!H107</f>
        <v>22.39</v>
      </c>
      <c r="I148" s="17">
        <f>[3]Protokolas!I107</f>
        <v>17</v>
      </c>
      <c r="J148" s="17">
        <f>[3]Protokolas!J107</f>
        <v>76</v>
      </c>
      <c r="K148" s="20">
        <f t="shared" si="2"/>
        <v>139</v>
      </c>
    </row>
    <row r="149" spans="1:11" x14ac:dyDescent="0.25">
      <c r="A149" s="17" t="str">
        <f>[3]Protokolas!A354</f>
        <v>Ignalina</v>
      </c>
      <c r="B149" s="17" t="str">
        <f>[3]Protokolas!B354</f>
        <v>Kėkštas Mantas</v>
      </c>
      <c r="C149" s="43">
        <f>[3]Protokolas!C354</f>
        <v>39814</v>
      </c>
      <c r="D149" s="17">
        <f>[3]Protokolas!D354</f>
        <v>10.28</v>
      </c>
      <c r="E149" s="17">
        <f>[3]Protokolas!E354</f>
        <v>23</v>
      </c>
      <c r="F149" s="17">
        <f>[3]Protokolas!F354</f>
        <v>389</v>
      </c>
      <c r="G149" s="17">
        <f>[3]Protokolas!G354</f>
        <v>25</v>
      </c>
      <c r="H149" s="17">
        <f>[3]Protokolas!H354</f>
        <v>28.02</v>
      </c>
      <c r="I149" s="17">
        <f>[3]Protokolas!I354</f>
        <v>26</v>
      </c>
      <c r="J149" s="17">
        <f>[3]Protokolas!J354</f>
        <v>74</v>
      </c>
      <c r="K149" s="20">
        <f t="shared" si="2"/>
        <v>140</v>
      </c>
    </row>
    <row r="150" spans="1:11" x14ac:dyDescent="0.25">
      <c r="A150" s="17" t="str">
        <f>[3]Protokolas!A308</f>
        <v>šilalė</v>
      </c>
      <c r="B150" s="17" t="str">
        <f>[3]Protokolas!B308</f>
        <v>Grygalis Faustas</v>
      </c>
      <c r="C150" s="43">
        <f>[3]Protokolas!C308</f>
        <v>39083</v>
      </c>
      <c r="D150" s="17">
        <f>[3]Protokolas!D308</f>
        <v>10.1</v>
      </c>
      <c r="E150" s="17">
        <f>[3]Protokolas!E308</f>
        <v>25</v>
      </c>
      <c r="F150" s="17">
        <f>[3]Protokolas!F308</f>
        <v>376</v>
      </c>
      <c r="G150" s="17">
        <f>[3]Protokolas!G308</f>
        <v>21</v>
      </c>
      <c r="H150" s="17">
        <f>[3]Protokolas!H308</f>
        <v>28.8</v>
      </c>
      <c r="I150" s="17">
        <f>[3]Protokolas!I308</f>
        <v>26</v>
      </c>
      <c r="J150" s="17">
        <f>[3]Protokolas!J308</f>
        <v>72</v>
      </c>
      <c r="K150" s="20">
        <f t="shared" si="2"/>
        <v>141</v>
      </c>
    </row>
    <row r="151" spans="1:11" x14ac:dyDescent="0.25">
      <c r="A151" s="17" t="str">
        <f>[3]Protokolas!A23</f>
        <v>molėtai</v>
      </c>
      <c r="B151" s="17" t="str">
        <f>[3]Protokolas!B23</f>
        <v>Miškinis Lukas</v>
      </c>
      <c r="C151" s="43">
        <f>[3]Protokolas!C23</f>
        <v>39635</v>
      </c>
      <c r="D151" s="17">
        <f>[3]Protokolas!D23</f>
        <v>10.3</v>
      </c>
      <c r="E151" s="17">
        <f>[3]Protokolas!E23</f>
        <v>21</v>
      </c>
      <c r="F151" s="17">
        <f>[3]Protokolas!F23</f>
        <v>372</v>
      </c>
      <c r="G151" s="17">
        <f>[3]Protokolas!G23</f>
        <v>19</v>
      </c>
      <c r="H151" s="17">
        <f>[3]Protokolas!H23</f>
        <v>32.33</v>
      </c>
      <c r="I151" s="17">
        <f>[3]Protokolas!I23</f>
        <v>31</v>
      </c>
      <c r="J151" s="17">
        <f>[3]Protokolas!J23</f>
        <v>71</v>
      </c>
      <c r="K151" s="20">
        <f t="shared" si="2"/>
        <v>142</v>
      </c>
    </row>
    <row r="152" spans="1:11" x14ac:dyDescent="0.25">
      <c r="A152" s="17" t="str">
        <f>[3]Protokolas!A48</f>
        <v>alytaus</v>
      </c>
      <c r="B152" s="17" t="str">
        <f>[3]Protokolas!B48</f>
        <v>Lusas Nedas</v>
      </c>
      <c r="C152" s="43">
        <f>[3]Protokolas!C48</f>
        <v>39098</v>
      </c>
      <c r="D152" s="17">
        <f>[3]Protokolas!D48</f>
        <v>9.69</v>
      </c>
      <c r="E152" s="17">
        <f>[3]Protokolas!E48</f>
        <v>36</v>
      </c>
      <c r="F152" s="17">
        <f>[3]Protokolas!F48</f>
        <v>371</v>
      </c>
      <c r="G152" s="17">
        <f>[3]Protokolas!G48</f>
        <v>19</v>
      </c>
      <c r="H152" s="17">
        <f>[3]Protokolas!H48</f>
        <v>20.96</v>
      </c>
      <c r="I152" s="17">
        <f>[3]Protokolas!I48</f>
        <v>14</v>
      </c>
      <c r="J152" s="17">
        <f>[3]Protokolas!J48</f>
        <v>69</v>
      </c>
      <c r="K152" s="20">
        <f t="shared" si="2"/>
        <v>143</v>
      </c>
    </row>
    <row r="153" spans="1:11" x14ac:dyDescent="0.25">
      <c r="A153" s="17" t="str">
        <f>[3]Protokolas!A357</f>
        <v>Ignalina</v>
      </c>
      <c r="B153" s="17" t="str">
        <f>[3]Protokolas!B357</f>
        <v>Čižiūnas Domantas</v>
      </c>
      <c r="C153" s="43">
        <f>[3]Protokolas!C357</f>
        <v>39083</v>
      </c>
      <c r="D153" s="17">
        <f>[3]Protokolas!D357</f>
        <v>10.37</v>
      </c>
      <c r="E153" s="17">
        <f>[3]Protokolas!E357</f>
        <v>21</v>
      </c>
      <c r="F153" s="17">
        <f>[3]Protokolas!F357</f>
        <v>373</v>
      </c>
      <c r="G153" s="17">
        <f>[3]Protokolas!G357</f>
        <v>20</v>
      </c>
      <c r="H153" s="17">
        <f>[3]Protokolas!H357</f>
        <v>26.58</v>
      </c>
      <c r="I153" s="17">
        <f>[3]Protokolas!I357</f>
        <v>23</v>
      </c>
      <c r="J153" s="17">
        <f>[3]Protokolas!J357</f>
        <v>64</v>
      </c>
      <c r="K153" s="20">
        <f t="shared" si="2"/>
        <v>144</v>
      </c>
    </row>
    <row r="154" spans="1:1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11"/>
    </row>
    <row r="155" spans="1:11" ht="15" customHeight="1" x14ac:dyDescent="0.25">
      <c r="A155" s="11"/>
      <c r="B155" s="67" t="s">
        <v>11</v>
      </c>
      <c r="C155" s="67"/>
      <c r="D155" s="67"/>
      <c r="E155" s="67"/>
      <c r="F155" s="46"/>
      <c r="G155" s="74" t="str">
        <f>[3]Protokolas!G399</f>
        <v>Jurgita Kirilovienė</v>
      </c>
      <c r="H155" s="74"/>
      <c r="I155" s="74"/>
      <c r="J155" s="74"/>
      <c r="K155" s="11"/>
    </row>
    <row r="156" spans="1:11" x14ac:dyDescent="0.25">
      <c r="A156" s="11"/>
      <c r="B156" s="46"/>
      <c r="C156" s="46"/>
      <c r="D156" s="46"/>
      <c r="E156" s="46"/>
      <c r="F156" s="46"/>
      <c r="G156" s="46"/>
      <c r="H156" s="46"/>
      <c r="I156" s="46"/>
      <c r="J156" s="46"/>
      <c r="K156" s="11"/>
    </row>
    <row r="157" spans="1:11" x14ac:dyDescent="0.25">
      <c r="A157" s="11"/>
      <c r="B157" s="46"/>
      <c r="C157" s="46"/>
      <c r="D157" s="46"/>
      <c r="E157" s="46"/>
      <c r="F157" s="46"/>
      <c r="G157" s="46"/>
      <c r="H157" s="46"/>
      <c r="I157" s="46"/>
      <c r="J157" s="46"/>
      <c r="K157" s="11"/>
    </row>
    <row r="158" spans="1:11" ht="17.25" customHeight="1" x14ac:dyDescent="0.25">
      <c r="A158" s="22"/>
      <c r="B158" s="67" t="s">
        <v>12</v>
      </c>
      <c r="C158" s="67"/>
      <c r="D158" s="67"/>
      <c r="E158" s="67"/>
      <c r="F158" s="46"/>
      <c r="G158" s="74" t="str">
        <f>[3]Protokolas!G402</f>
        <v>Irma Maigienė</v>
      </c>
      <c r="H158" s="74"/>
      <c r="I158" s="74"/>
      <c r="J158" s="74"/>
    </row>
    <row r="159" spans="1:11" x14ac:dyDescent="0.25">
      <c r="A159" s="22"/>
    </row>
    <row r="160" spans="1:11" hidden="1" x14ac:dyDescent="0.25">
      <c r="A160" s="22"/>
    </row>
    <row r="161" spans="1:1" hidden="1" x14ac:dyDescent="0.25">
      <c r="A161" s="22"/>
    </row>
    <row r="162" spans="1:1" hidden="1" x14ac:dyDescent="0.25">
      <c r="A162" s="22"/>
    </row>
    <row r="163" spans="1:1" x14ac:dyDescent="0.25"/>
    <row r="164" spans="1:1" x14ac:dyDescent="0.25"/>
    <row r="165" spans="1:1" x14ac:dyDescent="0.25"/>
    <row r="166" spans="1:1" x14ac:dyDescent="0.25"/>
    <row r="167" spans="1:1" x14ac:dyDescent="0.25"/>
    <row r="168" spans="1:1" x14ac:dyDescent="0.25"/>
    <row r="169" spans="1:1" x14ac:dyDescent="0.25"/>
    <row r="170" spans="1:1" x14ac:dyDescent="0.25"/>
    <row r="171" spans="1:1" x14ac:dyDescent="0.25"/>
    <row r="172" spans="1:1" x14ac:dyDescent="0.25"/>
    <row r="173" spans="1:1" x14ac:dyDescent="0.25"/>
    <row r="174" spans="1:1" x14ac:dyDescent="0.25"/>
    <row r="175" spans="1:1" x14ac:dyDescent="0.25"/>
    <row r="176" spans="1:1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</sheetData>
  <mergeCells count="15">
    <mergeCell ref="K8:K9"/>
    <mergeCell ref="B155:E155"/>
    <mergeCell ref="G155:J155"/>
    <mergeCell ref="B158:E158"/>
    <mergeCell ref="G158:J158"/>
    <mergeCell ref="B1:I1"/>
    <mergeCell ref="B3:F3"/>
    <mergeCell ref="I3:J3"/>
    <mergeCell ref="B5:I5"/>
    <mergeCell ref="A8:A9"/>
    <mergeCell ref="B8:B9"/>
    <mergeCell ref="C8:C9"/>
    <mergeCell ref="D8:E8"/>
    <mergeCell ref="F8:G8"/>
    <mergeCell ref="H8:I8"/>
  </mergeCells>
  <dataValidations count="1">
    <dataValidation allowBlank="1" showInputMessage="1" showErrorMessage="1" prompt="Sutrumpintas komandos pavadinimas" sqref="A10:J154 IW10:JF154 SS10:TB154 ACO10:ACX154 AMK10:AMT154 AWG10:AWP154 BGC10:BGL154 BPY10:BQH154 BZU10:CAD154 CJQ10:CJZ154 CTM10:CTV154 DDI10:DDR154 DNE10:DNN154 DXA10:DXJ154 EGW10:EHF154 EQS10:ERB154 FAO10:FAX154 FKK10:FKT154 FUG10:FUP154 GEC10:GEL154 GNY10:GOH154 GXU10:GYD154 HHQ10:HHZ154 HRM10:HRV154 IBI10:IBR154 ILE10:ILN154 IVA10:IVJ154 JEW10:JFF154 JOS10:JPB154 JYO10:JYX154 KIK10:KIT154 KSG10:KSP154 LCC10:LCL154 LLY10:LMH154 LVU10:LWD154 MFQ10:MFZ154 MPM10:MPV154 MZI10:MZR154 NJE10:NJN154 NTA10:NTJ154 OCW10:ODF154 OMS10:ONB154 OWO10:OWX154 PGK10:PGT154 PQG10:PQP154 QAC10:QAL154 QJY10:QKH154 QTU10:QUD154 RDQ10:RDZ154 RNM10:RNV154 RXI10:RXR154 SHE10:SHN154 SRA10:SRJ154 TAW10:TBF154 TKS10:TLB154 TUO10:TUX154 UEK10:UET154 UOG10:UOP154 UYC10:UYL154 VHY10:VIH154 VRU10:VSD154 WBQ10:WBZ154 WLM10:WLV154 WVI10:WVR154 A65546:J65690 IW65546:JF65690 SS65546:TB65690 ACO65546:ACX65690 AMK65546:AMT65690 AWG65546:AWP65690 BGC65546:BGL65690 BPY65546:BQH65690 BZU65546:CAD65690 CJQ65546:CJZ65690 CTM65546:CTV65690 DDI65546:DDR65690 DNE65546:DNN65690 DXA65546:DXJ65690 EGW65546:EHF65690 EQS65546:ERB65690 FAO65546:FAX65690 FKK65546:FKT65690 FUG65546:FUP65690 GEC65546:GEL65690 GNY65546:GOH65690 GXU65546:GYD65690 HHQ65546:HHZ65690 HRM65546:HRV65690 IBI65546:IBR65690 ILE65546:ILN65690 IVA65546:IVJ65690 JEW65546:JFF65690 JOS65546:JPB65690 JYO65546:JYX65690 KIK65546:KIT65690 KSG65546:KSP65690 LCC65546:LCL65690 LLY65546:LMH65690 LVU65546:LWD65690 MFQ65546:MFZ65690 MPM65546:MPV65690 MZI65546:MZR65690 NJE65546:NJN65690 NTA65546:NTJ65690 OCW65546:ODF65690 OMS65546:ONB65690 OWO65546:OWX65690 PGK65546:PGT65690 PQG65546:PQP65690 QAC65546:QAL65690 QJY65546:QKH65690 QTU65546:QUD65690 RDQ65546:RDZ65690 RNM65546:RNV65690 RXI65546:RXR65690 SHE65546:SHN65690 SRA65546:SRJ65690 TAW65546:TBF65690 TKS65546:TLB65690 TUO65546:TUX65690 UEK65546:UET65690 UOG65546:UOP65690 UYC65546:UYL65690 VHY65546:VIH65690 VRU65546:VSD65690 WBQ65546:WBZ65690 WLM65546:WLV65690 WVI65546:WVR65690 A131082:J131226 IW131082:JF131226 SS131082:TB131226 ACO131082:ACX131226 AMK131082:AMT131226 AWG131082:AWP131226 BGC131082:BGL131226 BPY131082:BQH131226 BZU131082:CAD131226 CJQ131082:CJZ131226 CTM131082:CTV131226 DDI131082:DDR131226 DNE131082:DNN131226 DXA131082:DXJ131226 EGW131082:EHF131226 EQS131082:ERB131226 FAO131082:FAX131226 FKK131082:FKT131226 FUG131082:FUP131226 GEC131082:GEL131226 GNY131082:GOH131226 GXU131082:GYD131226 HHQ131082:HHZ131226 HRM131082:HRV131226 IBI131082:IBR131226 ILE131082:ILN131226 IVA131082:IVJ131226 JEW131082:JFF131226 JOS131082:JPB131226 JYO131082:JYX131226 KIK131082:KIT131226 KSG131082:KSP131226 LCC131082:LCL131226 LLY131082:LMH131226 LVU131082:LWD131226 MFQ131082:MFZ131226 MPM131082:MPV131226 MZI131082:MZR131226 NJE131082:NJN131226 NTA131082:NTJ131226 OCW131082:ODF131226 OMS131082:ONB131226 OWO131082:OWX131226 PGK131082:PGT131226 PQG131082:PQP131226 QAC131082:QAL131226 QJY131082:QKH131226 QTU131082:QUD131226 RDQ131082:RDZ131226 RNM131082:RNV131226 RXI131082:RXR131226 SHE131082:SHN131226 SRA131082:SRJ131226 TAW131082:TBF131226 TKS131082:TLB131226 TUO131082:TUX131226 UEK131082:UET131226 UOG131082:UOP131226 UYC131082:UYL131226 VHY131082:VIH131226 VRU131082:VSD131226 WBQ131082:WBZ131226 WLM131082:WLV131226 WVI131082:WVR131226 A196618:J196762 IW196618:JF196762 SS196618:TB196762 ACO196618:ACX196762 AMK196618:AMT196762 AWG196618:AWP196762 BGC196618:BGL196762 BPY196618:BQH196762 BZU196618:CAD196762 CJQ196618:CJZ196762 CTM196618:CTV196762 DDI196618:DDR196762 DNE196618:DNN196762 DXA196618:DXJ196762 EGW196618:EHF196762 EQS196618:ERB196762 FAO196618:FAX196762 FKK196618:FKT196762 FUG196618:FUP196762 GEC196618:GEL196762 GNY196618:GOH196762 GXU196618:GYD196762 HHQ196618:HHZ196762 HRM196618:HRV196762 IBI196618:IBR196762 ILE196618:ILN196762 IVA196618:IVJ196762 JEW196618:JFF196762 JOS196618:JPB196762 JYO196618:JYX196762 KIK196618:KIT196762 KSG196618:KSP196762 LCC196618:LCL196762 LLY196618:LMH196762 LVU196618:LWD196762 MFQ196618:MFZ196762 MPM196618:MPV196762 MZI196618:MZR196762 NJE196618:NJN196762 NTA196618:NTJ196762 OCW196618:ODF196762 OMS196618:ONB196762 OWO196618:OWX196762 PGK196618:PGT196762 PQG196618:PQP196762 QAC196618:QAL196762 QJY196618:QKH196762 QTU196618:QUD196762 RDQ196618:RDZ196762 RNM196618:RNV196762 RXI196618:RXR196762 SHE196618:SHN196762 SRA196618:SRJ196762 TAW196618:TBF196762 TKS196618:TLB196762 TUO196618:TUX196762 UEK196618:UET196762 UOG196618:UOP196762 UYC196618:UYL196762 VHY196618:VIH196762 VRU196618:VSD196762 WBQ196618:WBZ196762 WLM196618:WLV196762 WVI196618:WVR196762 A262154:J262298 IW262154:JF262298 SS262154:TB262298 ACO262154:ACX262298 AMK262154:AMT262298 AWG262154:AWP262298 BGC262154:BGL262298 BPY262154:BQH262298 BZU262154:CAD262298 CJQ262154:CJZ262298 CTM262154:CTV262298 DDI262154:DDR262298 DNE262154:DNN262298 DXA262154:DXJ262298 EGW262154:EHF262298 EQS262154:ERB262298 FAO262154:FAX262298 FKK262154:FKT262298 FUG262154:FUP262298 GEC262154:GEL262298 GNY262154:GOH262298 GXU262154:GYD262298 HHQ262154:HHZ262298 HRM262154:HRV262298 IBI262154:IBR262298 ILE262154:ILN262298 IVA262154:IVJ262298 JEW262154:JFF262298 JOS262154:JPB262298 JYO262154:JYX262298 KIK262154:KIT262298 KSG262154:KSP262298 LCC262154:LCL262298 LLY262154:LMH262298 LVU262154:LWD262298 MFQ262154:MFZ262298 MPM262154:MPV262298 MZI262154:MZR262298 NJE262154:NJN262298 NTA262154:NTJ262298 OCW262154:ODF262298 OMS262154:ONB262298 OWO262154:OWX262298 PGK262154:PGT262298 PQG262154:PQP262298 QAC262154:QAL262298 QJY262154:QKH262298 QTU262154:QUD262298 RDQ262154:RDZ262298 RNM262154:RNV262298 RXI262154:RXR262298 SHE262154:SHN262298 SRA262154:SRJ262298 TAW262154:TBF262298 TKS262154:TLB262298 TUO262154:TUX262298 UEK262154:UET262298 UOG262154:UOP262298 UYC262154:UYL262298 VHY262154:VIH262298 VRU262154:VSD262298 WBQ262154:WBZ262298 WLM262154:WLV262298 WVI262154:WVR262298 A327690:J327834 IW327690:JF327834 SS327690:TB327834 ACO327690:ACX327834 AMK327690:AMT327834 AWG327690:AWP327834 BGC327690:BGL327834 BPY327690:BQH327834 BZU327690:CAD327834 CJQ327690:CJZ327834 CTM327690:CTV327834 DDI327690:DDR327834 DNE327690:DNN327834 DXA327690:DXJ327834 EGW327690:EHF327834 EQS327690:ERB327834 FAO327690:FAX327834 FKK327690:FKT327834 FUG327690:FUP327834 GEC327690:GEL327834 GNY327690:GOH327834 GXU327690:GYD327834 HHQ327690:HHZ327834 HRM327690:HRV327834 IBI327690:IBR327834 ILE327690:ILN327834 IVA327690:IVJ327834 JEW327690:JFF327834 JOS327690:JPB327834 JYO327690:JYX327834 KIK327690:KIT327834 KSG327690:KSP327834 LCC327690:LCL327834 LLY327690:LMH327834 LVU327690:LWD327834 MFQ327690:MFZ327834 MPM327690:MPV327834 MZI327690:MZR327834 NJE327690:NJN327834 NTA327690:NTJ327834 OCW327690:ODF327834 OMS327690:ONB327834 OWO327690:OWX327834 PGK327690:PGT327834 PQG327690:PQP327834 QAC327690:QAL327834 QJY327690:QKH327834 QTU327690:QUD327834 RDQ327690:RDZ327834 RNM327690:RNV327834 RXI327690:RXR327834 SHE327690:SHN327834 SRA327690:SRJ327834 TAW327690:TBF327834 TKS327690:TLB327834 TUO327690:TUX327834 UEK327690:UET327834 UOG327690:UOP327834 UYC327690:UYL327834 VHY327690:VIH327834 VRU327690:VSD327834 WBQ327690:WBZ327834 WLM327690:WLV327834 WVI327690:WVR327834 A393226:J393370 IW393226:JF393370 SS393226:TB393370 ACO393226:ACX393370 AMK393226:AMT393370 AWG393226:AWP393370 BGC393226:BGL393370 BPY393226:BQH393370 BZU393226:CAD393370 CJQ393226:CJZ393370 CTM393226:CTV393370 DDI393226:DDR393370 DNE393226:DNN393370 DXA393226:DXJ393370 EGW393226:EHF393370 EQS393226:ERB393370 FAO393226:FAX393370 FKK393226:FKT393370 FUG393226:FUP393370 GEC393226:GEL393370 GNY393226:GOH393370 GXU393226:GYD393370 HHQ393226:HHZ393370 HRM393226:HRV393370 IBI393226:IBR393370 ILE393226:ILN393370 IVA393226:IVJ393370 JEW393226:JFF393370 JOS393226:JPB393370 JYO393226:JYX393370 KIK393226:KIT393370 KSG393226:KSP393370 LCC393226:LCL393370 LLY393226:LMH393370 LVU393226:LWD393370 MFQ393226:MFZ393370 MPM393226:MPV393370 MZI393226:MZR393370 NJE393226:NJN393370 NTA393226:NTJ393370 OCW393226:ODF393370 OMS393226:ONB393370 OWO393226:OWX393370 PGK393226:PGT393370 PQG393226:PQP393370 QAC393226:QAL393370 QJY393226:QKH393370 QTU393226:QUD393370 RDQ393226:RDZ393370 RNM393226:RNV393370 RXI393226:RXR393370 SHE393226:SHN393370 SRA393226:SRJ393370 TAW393226:TBF393370 TKS393226:TLB393370 TUO393226:TUX393370 UEK393226:UET393370 UOG393226:UOP393370 UYC393226:UYL393370 VHY393226:VIH393370 VRU393226:VSD393370 WBQ393226:WBZ393370 WLM393226:WLV393370 WVI393226:WVR393370 A458762:J458906 IW458762:JF458906 SS458762:TB458906 ACO458762:ACX458906 AMK458762:AMT458906 AWG458762:AWP458906 BGC458762:BGL458906 BPY458762:BQH458906 BZU458762:CAD458906 CJQ458762:CJZ458906 CTM458762:CTV458906 DDI458762:DDR458906 DNE458762:DNN458906 DXA458762:DXJ458906 EGW458762:EHF458906 EQS458762:ERB458906 FAO458762:FAX458906 FKK458762:FKT458906 FUG458762:FUP458906 GEC458762:GEL458906 GNY458762:GOH458906 GXU458762:GYD458906 HHQ458762:HHZ458906 HRM458762:HRV458906 IBI458762:IBR458906 ILE458762:ILN458906 IVA458762:IVJ458906 JEW458762:JFF458906 JOS458762:JPB458906 JYO458762:JYX458906 KIK458762:KIT458906 KSG458762:KSP458906 LCC458762:LCL458906 LLY458762:LMH458906 LVU458762:LWD458906 MFQ458762:MFZ458906 MPM458762:MPV458906 MZI458762:MZR458906 NJE458762:NJN458906 NTA458762:NTJ458906 OCW458762:ODF458906 OMS458762:ONB458906 OWO458762:OWX458906 PGK458762:PGT458906 PQG458762:PQP458906 QAC458762:QAL458906 QJY458762:QKH458906 QTU458762:QUD458906 RDQ458762:RDZ458906 RNM458762:RNV458906 RXI458762:RXR458906 SHE458762:SHN458906 SRA458762:SRJ458906 TAW458762:TBF458906 TKS458762:TLB458906 TUO458762:TUX458906 UEK458762:UET458906 UOG458762:UOP458906 UYC458762:UYL458906 VHY458762:VIH458906 VRU458762:VSD458906 WBQ458762:WBZ458906 WLM458762:WLV458906 WVI458762:WVR458906 A524298:J524442 IW524298:JF524442 SS524298:TB524442 ACO524298:ACX524442 AMK524298:AMT524442 AWG524298:AWP524442 BGC524298:BGL524442 BPY524298:BQH524442 BZU524298:CAD524442 CJQ524298:CJZ524442 CTM524298:CTV524442 DDI524298:DDR524442 DNE524298:DNN524442 DXA524298:DXJ524442 EGW524298:EHF524442 EQS524298:ERB524442 FAO524298:FAX524442 FKK524298:FKT524442 FUG524298:FUP524442 GEC524298:GEL524442 GNY524298:GOH524442 GXU524298:GYD524442 HHQ524298:HHZ524442 HRM524298:HRV524442 IBI524298:IBR524442 ILE524298:ILN524442 IVA524298:IVJ524442 JEW524298:JFF524442 JOS524298:JPB524442 JYO524298:JYX524442 KIK524298:KIT524442 KSG524298:KSP524442 LCC524298:LCL524442 LLY524298:LMH524442 LVU524298:LWD524442 MFQ524298:MFZ524442 MPM524298:MPV524442 MZI524298:MZR524442 NJE524298:NJN524442 NTA524298:NTJ524442 OCW524298:ODF524442 OMS524298:ONB524442 OWO524298:OWX524442 PGK524298:PGT524442 PQG524298:PQP524442 QAC524298:QAL524442 QJY524298:QKH524442 QTU524298:QUD524442 RDQ524298:RDZ524442 RNM524298:RNV524442 RXI524298:RXR524442 SHE524298:SHN524442 SRA524298:SRJ524442 TAW524298:TBF524442 TKS524298:TLB524442 TUO524298:TUX524442 UEK524298:UET524442 UOG524298:UOP524442 UYC524298:UYL524442 VHY524298:VIH524442 VRU524298:VSD524442 WBQ524298:WBZ524442 WLM524298:WLV524442 WVI524298:WVR524442 A589834:J589978 IW589834:JF589978 SS589834:TB589978 ACO589834:ACX589978 AMK589834:AMT589978 AWG589834:AWP589978 BGC589834:BGL589978 BPY589834:BQH589978 BZU589834:CAD589978 CJQ589834:CJZ589978 CTM589834:CTV589978 DDI589834:DDR589978 DNE589834:DNN589978 DXA589834:DXJ589978 EGW589834:EHF589978 EQS589834:ERB589978 FAO589834:FAX589978 FKK589834:FKT589978 FUG589834:FUP589978 GEC589834:GEL589978 GNY589834:GOH589978 GXU589834:GYD589978 HHQ589834:HHZ589978 HRM589834:HRV589978 IBI589834:IBR589978 ILE589834:ILN589978 IVA589834:IVJ589978 JEW589834:JFF589978 JOS589834:JPB589978 JYO589834:JYX589978 KIK589834:KIT589978 KSG589834:KSP589978 LCC589834:LCL589978 LLY589834:LMH589978 LVU589834:LWD589978 MFQ589834:MFZ589978 MPM589834:MPV589978 MZI589834:MZR589978 NJE589834:NJN589978 NTA589834:NTJ589978 OCW589834:ODF589978 OMS589834:ONB589978 OWO589834:OWX589978 PGK589834:PGT589978 PQG589834:PQP589978 QAC589834:QAL589978 QJY589834:QKH589978 QTU589834:QUD589978 RDQ589834:RDZ589978 RNM589834:RNV589978 RXI589834:RXR589978 SHE589834:SHN589978 SRA589834:SRJ589978 TAW589834:TBF589978 TKS589834:TLB589978 TUO589834:TUX589978 UEK589834:UET589978 UOG589834:UOP589978 UYC589834:UYL589978 VHY589834:VIH589978 VRU589834:VSD589978 WBQ589834:WBZ589978 WLM589834:WLV589978 WVI589834:WVR589978 A655370:J655514 IW655370:JF655514 SS655370:TB655514 ACO655370:ACX655514 AMK655370:AMT655514 AWG655370:AWP655514 BGC655370:BGL655514 BPY655370:BQH655514 BZU655370:CAD655514 CJQ655370:CJZ655514 CTM655370:CTV655514 DDI655370:DDR655514 DNE655370:DNN655514 DXA655370:DXJ655514 EGW655370:EHF655514 EQS655370:ERB655514 FAO655370:FAX655514 FKK655370:FKT655514 FUG655370:FUP655514 GEC655370:GEL655514 GNY655370:GOH655514 GXU655370:GYD655514 HHQ655370:HHZ655514 HRM655370:HRV655514 IBI655370:IBR655514 ILE655370:ILN655514 IVA655370:IVJ655514 JEW655370:JFF655514 JOS655370:JPB655514 JYO655370:JYX655514 KIK655370:KIT655514 KSG655370:KSP655514 LCC655370:LCL655514 LLY655370:LMH655514 LVU655370:LWD655514 MFQ655370:MFZ655514 MPM655370:MPV655514 MZI655370:MZR655514 NJE655370:NJN655514 NTA655370:NTJ655514 OCW655370:ODF655514 OMS655370:ONB655514 OWO655370:OWX655514 PGK655370:PGT655514 PQG655370:PQP655514 QAC655370:QAL655514 QJY655370:QKH655514 QTU655370:QUD655514 RDQ655370:RDZ655514 RNM655370:RNV655514 RXI655370:RXR655514 SHE655370:SHN655514 SRA655370:SRJ655514 TAW655370:TBF655514 TKS655370:TLB655514 TUO655370:TUX655514 UEK655370:UET655514 UOG655370:UOP655514 UYC655370:UYL655514 VHY655370:VIH655514 VRU655370:VSD655514 WBQ655370:WBZ655514 WLM655370:WLV655514 WVI655370:WVR655514 A720906:J721050 IW720906:JF721050 SS720906:TB721050 ACO720906:ACX721050 AMK720906:AMT721050 AWG720906:AWP721050 BGC720906:BGL721050 BPY720906:BQH721050 BZU720906:CAD721050 CJQ720906:CJZ721050 CTM720906:CTV721050 DDI720906:DDR721050 DNE720906:DNN721050 DXA720906:DXJ721050 EGW720906:EHF721050 EQS720906:ERB721050 FAO720906:FAX721050 FKK720906:FKT721050 FUG720906:FUP721050 GEC720906:GEL721050 GNY720906:GOH721050 GXU720906:GYD721050 HHQ720906:HHZ721050 HRM720906:HRV721050 IBI720906:IBR721050 ILE720906:ILN721050 IVA720906:IVJ721050 JEW720906:JFF721050 JOS720906:JPB721050 JYO720906:JYX721050 KIK720906:KIT721050 KSG720906:KSP721050 LCC720906:LCL721050 LLY720906:LMH721050 LVU720906:LWD721050 MFQ720906:MFZ721050 MPM720906:MPV721050 MZI720906:MZR721050 NJE720906:NJN721050 NTA720906:NTJ721050 OCW720906:ODF721050 OMS720906:ONB721050 OWO720906:OWX721050 PGK720906:PGT721050 PQG720906:PQP721050 QAC720906:QAL721050 QJY720906:QKH721050 QTU720906:QUD721050 RDQ720906:RDZ721050 RNM720906:RNV721050 RXI720906:RXR721050 SHE720906:SHN721050 SRA720906:SRJ721050 TAW720906:TBF721050 TKS720906:TLB721050 TUO720906:TUX721050 UEK720906:UET721050 UOG720906:UOP721050 UYC720906:UYL721050 VHY720906:VIH721050 VRU720906:VSD721050 WBQ720906:WBZ721050 WLM720906:WLV721050 WVI720906:WVR721050 A786442:J786586 IW786442:JF786586 SS786442:TB786586 ACO786442:ACX786586 AMK786442:AMT786586 AWG786442:AWP786586 BGC786442:BGL786586 BPY786442:BQH786586 BZU786442:CAD786586 CJQ786442:CJZ786586 CTM786442:CTV786586 DDI786442:DDR786586 DNE786442:DNN786586 DXA786442:DXJ786586 EGW786442:EHF786586 EQS786442:ERB786586 FAO786442:FAX786586 FKK786442:FKT786586 FUG786442:FUP786586 GEC786442:GEL786586 GNY786442:GOH786586 GXU786442:GYD786586 HHQ786442:HHZ786586 HRM786442:HRV786586 IBI786442:IBR786586 ILE786442:ILN786586 IVA786442:IVJ786586 JEW786442:JFF786586 JOS786442:JPB786586 JYO786442:JYX786586 KIK786442:KIT786586 KSG786442:KSP786586 LCC786442:LCL786586 LLY786442:LMH786586 LVU786442:LWD786586 MFQ786442:MFZ786586 MPM786442:MPV786586 MZI786442:MZR786586 NJE786442:NJN786586 NTA786442:NTJ786586 OCW786442:ODF786586 OMS786442:ONB786586 OWO786442:OWX786586 PGK786442:PGT786586 PQG786442:PQP786586 QAC786442:QAL786586 QJY786442:QKH786586 QTU786442:QUD786586 RDQ786442:RDZ786586 RNM786442:RNV786586 RXI786442:RXR786586 SHE786442:SHN786586 SRA786442:SRJ786586 TAW786442:TBF786586 TKS786442:TLB786586 TUO786442:TUX786586 UEK786442:UET786586 UOG786442:UOP786586 UYC786442:UYL786586 VHY786442:VIH786586 VRU786442:VSD786586 WBQ786442:WBZ786586 WLM786442:WLV786586 WVI786442:WVR786586 A851978:J852122 IW851978:JF852122 SS851978:TB852122 ACO851978:ACX852122 AMK851978:AMT852122 AWG851978:AWP852122 BGC851978:BGL852122 BPY851978:BQH852122 BZU851978:CAD852122 CJQ851978:CJZ852122 CTM851978:CTV852122 DDI851978:DDR852122 DNE851978:DNN852122 DXA851978:DXJ852122 EGW851978:EHF852122 EQS851978:ERB852122 FAO851978:FAX852122 FKK851978:FKT852122 FUG851978:FUP852122 GEC851978:GEL852122 GNY851978:GOH852122 GXU851978:GYD852122 HHQ851978:HHZ852122 HRM851978:HRV852122 IBI851978:IBR852122 ILE851978:ILN852122 IVA851978:IVJ852122 JEW851978:JFF852122 JOS851978:JPB852122 JYO851978:JYX852122 KIK851978:KIT852122 KSG851978:KSP852122 LCC851978:LCL852122 LLY851978:LMH852122 LVU851978:LWD852122 MFQ851978:MFZ852122 MPM851978:MPV852122 MZI851978:MZR852122 NJE851978:NJN852122 NTA851978:NTJ852122 OCW851978:ODF852122 OMS851978:ONB852122 OWO851978:OWX852122 PGK851978:PGT852122 PQG851978:PQP852122 QAC851978:QAL852122 QJY851978:QKH852122 QTU851978:QUD852122 RDQ851978:RDZ852122 RNM851978:RNV852122 RXI851978:RXR852122 SHE851978:SHN852122 SRA851978:SRJ852122 TAW851978:TBF852122 TKS851978:TLB852122 TUO851978:TUX852122 UEK851978:UET852122 UOG851978:UOP852122 UYC851978:UYL852122 VHY851978:VIH852122 VRU851978:VSD852122 WBQ851978:WBZ852122 WLM851978:WLV852122 WVI851978:WVR852122 A917514:J917658 IW917514:JF917658 SS917514:TB917658 ACO917514:ACX917658 AMK917514:AMT917658 AWG917514:AWP917658 BGC917514:BGL917658 BPY917514:BQH917658 BZU917514:CAD917658 CJQ917514:CJZ917658 CTM917514:CTV917658 DDI917514:DDR917658 DNE917514:DNN917658 DXA917514:DXJ917658 EGW917514:EHF917658 EQS917514:ERB917658 FAO917514:FAX917658 FKK917514:FKT917658 FUG917514:FUP917658 GEC917514:GEL917658 GNY917514:GOH917658 GXU917514:GYD917658 HHQ917514:HHZ917658 HRM917514:HRV917658 IBI917514:IBR917658 ILE917514:ILN917658 IVA917514:IVJ917658 JEW917514:JFF917658 JOS917514:JPB917658 JYO917514:JYX917658 KIK917514:KIT917658 KSG917514:KSP917658 LCC917514:LCL917658 LLY917514:LMH917658 LVU917514:LWD917658 MFQ917514:MFZ917658 MPM917514:MPV917658 MZI917514:MZR917658 NJE917514:NJN917658 NTA917514:NTJ917658 OCW917514:ODF917658 OMS917514:ONB917658 OWO917514:OWX917658 PGK917514:PGT917658 PQG917514:PQP917658 QAC917514:QAL917658 QJY917514:QKH917658 QTU917514:QUD917658 RDQ917514:RDZ917658 RNM917514:RNV917658 RXI917514:RXR917658 SHE917514:SHN917658 SRA917514:SRJ917658 TAW917514:TBF917658 TKS917514:TLB917658 TUO917514:TUX917658 UEK917514:UET917658 UOG917514:UOP917658 UYC917514:UYL917658 VHY917514:VIH917658 VRU917514:VSD917658 WBQ917514:WBZ917658 WLM917514:WLV917658 WVI917514:WVR917658 A983050:J983194 IW983050:JF983194 SS983050:TB983194 ACO983050:ACX983194 AMK983050:AMT983194 AWG983050:AWP983194 BGC983050:BGL983194 BPY983050:BQH983194 BZU983050:CAD983194 CJQ983050:CJZ983194 CTM983050:CTV983194 DDI983050:DDR983194 DNE983050:DNN983194 DXA983050:DXJ983194 EGW983050:EHF983194 EQS983050:ERB983194 FAO983050:FAX983194 FKK983050:FKT983194 FUG983050:FUP983194 GEC983050:GEL983194 GNY983050:GOH983194 GXU983050:GYD983194 HHQ983050:HHZ983194 HRM983050:HRV983194 IBI983050:IBR983194 ILE983050:ILN983194 IVA983050:IVJ983194 JEW983050:JFF983194 JOS983050:JPB983194 JYO983050:JYX983194 KIK983050:KIT983194 KSG983050:KSP983194 LCC983050:LCL983194 LLY983050:LMH983194 LVU983050:LWD983194 MFQ983050:MFZ983194 MPM983050:MPV983194 MZI983050:MZR983194 NJE983050:NJN983194 NTA983050:NTJ983194 OCW983050:ODF983194 OMS983050:ONB983194 OWO983050:OWX983194 PGK983050:PGT983194 PQG983050:PQP983194 QAC983050:QAL983194 QJY983050:QKH983194 QTU983050:QUD983194 RDQ983050:RDZ983194 RNM983050:RNV983194 RXI983050:RXR983194 SHE983050:SHN983194 SRA983050:SRJ983194 TAW983050:TBF983194 TKS983050:TLB983194 TUO983050:TUX983194 UEK983050:UET983194 UOG983050:UOP983194 UYC983050:UYL983194 VHY983050:VIH983194 VRU983050:VSD983194 WBQ983050:WBZ983194 WLM983050:WLV983194 WVI983050:WVR98319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merginų komandiniai</vt:lpstr>
      <vt:lpstr>merginų asmeninė įsk.</vt:lpstr>
      <vt:lpstr>berniukų komandiniai</vt:lpstr>
      <vt:lpstr>berniukų asmeninė įsk.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</dc:creator>
  <cp:lastModifiedBy>Steponas Misiūnas</cp:lastModifiedBy>
  <dcterms:created xsi:type="dcterms:W3CDTF">2018-05-12T04:54:36Z</dcterms:created>
  <dcterms:modified xsi:type="dcterms:W3CDTF">2018-05-14T12:08:51Z</dcterms:modified>
</cp:coreProperties>
</file>