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8800" windowHeight="11775" tabRatio="894" firstSheet="10" activeTab="26"/>
  </bookViews>
  <sheets>
    <sheet name="100m M" sheetId="1" r:id="rId1"/>
    <sheet name="100m M (suv)" sheetId="2" r:id="rId2"/>
    <sheet name="100m B" sheetId="3" r:id="rId3"/>
    <sheet name="100m B (suv)" sheetId="4" r:id="rId4"/>
    <sheet name="400m M" sheetId="5" r:id="rId5"/>
    <sheet name="400m B" sheetId="6" r:id="rId6"/>
    <sheet name="1500m M" sheetId="7" r:id="rId7"/>
    <sheet name="1500m B" sheetId="8" r:id="rId8"/>
    <sheet name="100bb M" sheetId="9" r:id="rId9"/>
    <sheet name="100bb M (suv)" sheetId="10" r:id="rId10"/>
    <sheet name="110bbm B " sheetId="11" r:id="rId11"/>
    <sheet name="110bbm B  (suv)" sheetId="12" r:id="rId12"/>
    <sheet name="300bb M" sheetId="13" r:id="rId13"/>
    <sheet name="300bb M (suv)" sheetId="14" r:id="rId14"/>
    <sheet name="300bbm B" sheetId="15" r:id="rId15"/>
    <sheet name="300bbm B (suv)" sheetId="16" r:id="rId16"/>
    <sheet name="AukštisM" sheetId="17" r:id="rId17"/>
    <sheet name="Aukštis B" sheetId="18" r:id="rId18"/>
    <sheet name="TolisM" sheetId="19" r:id="rId19"/>
    <sheet name="Tolis B" sheetId="20" r:id="rId20"/>
    <sheet name="TrišuolisM" sheetId="21" r:id="rId21"/>
    <sheet name="RutulysM" sheetId="22" r:id="rId22"/>
    <sheet name="Rutulys B" sheetId="23" r:id="rId23"/>
    <sheet name="Diskas M" sheetId="24" r:id="rId24"/>
    <sheet name="Diskas B" sheetId="25" r:id="rId25"/>
    <sheet name="Ietis M" sheetId="26" r:id="rId26"/>
    <sheet name="Ietis B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8">#REF!</definedName>
    <definedName name="rzfssm" localSheetId="9">#REF!</definedName>
    <definedName name="rzfssm" localSheetId="2">#REF!</definedName>
    <definedName name="rzfssm" localSheetId="3">#REF!</definedName>
    <definedName name="rzfssm" localSheetId="1">#REF!</definedName>
    <definedName name="rzfssm" localSheetId="10">#REF!</definedName>
    <definedName name="rzfssm" localSheetId="11">#REF!</definedName>
    <definedName name="rzfssm" localSheetId="7">#REF!</definedName>
    <definedName name="rzfssm" localSheetId="6">#REF!</definedName>
    <definedName name="rzfssm" localSheetId="12">#REF!</definedName>
    <definedName name="rzfssm" localSheetId="13">#REF!</definedName>
    <definedName name="rzfssm" localSheetId="14">#REF!</definedName>
    <definedName name="rzfssm" localSheetId="15">#REF!</definedName>
    <definedName name="rzfssm" localSheetId="5">#REF!</definedName>
    <definedName name="rzfssm" localSheetId="4">#REF!</definedName>
    <definedName name="rzfssm" localSheetId="17">#REF!</definedName>
    <definedName name="rzfssm" localSheetId="16">#REF!</definedName>
    <definedName name="rzfssm" localSheetId="24">#REF!</definedName>
    <definedName name="rzfssm" localSheetId="23">#REF!</definedName>
    <definedName name="rzfssm" localSheetId="26">#REF!</definedName>
    <definedName name="rzfssm" localSheetId="25">#REF!</definedName>
    <definedName name="rzfssm" localSheetId="22">#REF!</definedName>
    <definedName name="rzfssm" localSheetId="21">#REF!</definedName>
    <definedName name="rzfssm" localSheetId="19">#REF!</definedName>
    <definedName name="rzfssm" localSheetId="18">#REF!</definedName>
    <definedName name="rzfssm" localSheetId="20">#REF!</definedName>
    <definedName name="rzfssm">#REF!</definedName>
    <definedName name="rzfsv" localSheetId="8">#REF!</definedName>
    <definedName name="rzfsv" localSheetId="9">#REF!</definedName>
    <definedName name="rzfsv" localSheetId="2">#REF!</definedName>
    <definedName name="rzfsv" localSheetId="3">#REF!</definedName>
    <definedName name="rzfsv" localSheetId="1">#REF!</definedName>
    <definedName name="rzfsv" localSheetId="10">#REF!</definedName>
    <definedName name="rzfsv" localSheetId="11">#REF!</definedName>
    <definedName name="rzfsv" localSheetId="7">#REF!</definedName>
    <definedName name="rzfsv" localSheetId="6">#REF!</definedName>
    <definedName name="rzfsv" localSheetId="12">#REF!</definedName>
    <definedName name="rzfsv" localSheetId="13">#REF!</definedName>
    <definedName name="rzfsv" localSheetId="14">#REF!</definedName>
    <definedName name="rzfsv" localSheetId="15">#REF!</definedName>
    <definedName name="rzfsv" localSheetId="5">#REF!</definedName>
    <definedName name="rzfsv" localSheetId="4">#REF!</definedName>
    <definedName name="rzfsv" localSheetId="17">#REF!</definedName>
    <definedName name="rzfsv" localSheetId="16">#REF!</definedName>
    <definedName name="rzfsv" localSheetId="24">#REF!</definedName>
    <definedName name="rzfsv" localSheetId="23">#REF!</definedName>
    <definedName name="rzfsv" localSheetId="26">#REF!</definedName>
    <definedName name="rzfsv" localSheetId="25">#REF!</definedName>
    <definedName name="rzfsv" localSheetId="22">#REF!</definedName>
    <definedName name="rzfsv" localSheetId="21">#REF!</definedName>
    <definedName name="rzfsv" localSheetId="19">#REF!</definedName>
    <definedName name="rzfsv" localSheetId="18">#REF!</definedName>
    <definedName name="rzfsv" localSheetId="20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8">#REF!</definedName>
    <definedName name="rzim2" localSheetId="9">#REF!</definedName>
    <definedName name="rzim2" localSheetId="2">#REF!</definedName>
    <definedName name="rzim2" localSheetId="3">#REF!</definedName>
    <definedName name="rzim2" localSheetId="1">#REF!</definedName>
    <definedName name="rzim2" localSheetId="10">#REF!</definedName>
    <definedName name="rzim2" localSheetId="11">#REF!</definedName>
    <definedName name="rzim2" localSheetId="7">#REF!</definedName>
    <definedName name="rzim2" localSheetId="6">#REF!</definedName>
    <definedName name="rzim2" localSheetId="12">#REF!</definedName>
    <definedName name="rzim2" localSheetId="13">#REF!</definedName>
    <definedName name="rzim2" localSheetId="14">#REF!</definedName>
    <definedName name="rzim2" localSheetId="15">#REF!</definedName>
    <definedName name="rzim2" localSheetId="5">#REF!</definedName>
    <definedName name="rzim2" localSheetId="4">#REF!</definedName>
    <definedName name="rzim2" localSheetId="17">#REF!</definedName>
    <definedName name="rzim2" localSheetId="24">#REF!</definedName>
    <definedName name="rzim2" localSheetId="23">#REF!</definedName>
    <definedName name="rzim2" localSheetId="26">#REF!</definedName>
    <definedName name="rzim2" localSheetId="25">#REF!</definedName>
    <definedName name="rzim2" localSheetId="22">#REF!</definedName>
    <definedName name="rzim2" localSheetId="21">#REF!</definedName>
    <definedName name="rzim2" localSheetId="19">#REF!</definedName>
    <definedName name="rzim2" localSheetId="20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8">#REF!</definedName>
    <definedName name="rzsdfam" localSheetId="9">#REF!</definedName>
    <definedName name="rzsdfam" localSheetId="2">#REF!</definedName>
    <definedName name="rzsdfam" localSheetId="3">#REF!</definedName>
    <definedName name="rzsdfam" localSheetId="1">#REF!</definedName>
    <definedName name="rzsdfam" localSheetId="10">#REF!</definedName>
    <definedName name="rzsdfam" localSheetId="11">#REF!</definedName>
    <definedName name="rzsdfam" localSheetId="7">#REF!</definedName>
    <definedName name="rzsdfam" localSheetId="6">#REF!</definedName>
    <definedName name="rzsdfam" localSheetId="12">#REF!</definedName>
    <definedName name="rzsdfam" localSheetId="13">#REF!</definedName>
    <definedName name="rzsdfam" localSheetId="14">#REF!</definedName>
    <definedName name="rzsdfam" localSheetId="15">#REF!</definedName>
    <definedName name="rzsdfam" localSheetId="5">#REF!</definedName>
    <definedName name="rzsdfam" localSheetId="4">#REF!</definedName>
    <definedName name="rzsdfam" localSheetId="17">#REF!</definedName>
    <definedName name="rzsdfam" localSheetId="16">#REF!</definedName>
    <definedName name="rzsdfam" localSheetId="24">#REF!</definedName>
    <definedName name="rzsdfam" localSheetId="23">#REF!</definedName>
    <definedName name="rzsdfam" localSheetId="26">#REF!</definedName>
    <definedName name="rzsdfam" localSheetId="25">#REF!</definedName>
    <definedName name="rzsdfam" localSheetId="22">#REF!</definedName>
    <definedName name="rzsdfam" localSheetId="21">#REF!</definedName>
    <definedName name="rzsdfam" localSheetId="19">#REF!</definedName>
    <definedName name="rzsdfam" localSheetId="18">#REF!</definedName>
    <definedName name="rzsdfam" localSheetId="20">#REF!</definedName>
    <definedName name="rzsdfam">#REF!</definedName>
    <definedName name="rzsfam">'[1]60m bb M'!$B$9:$S$89</definedName>
    <definedName name="rzsfav" localSheetId="8">#REF!</definedName>
    <definedName name="rzsfav" localSheetId="9">#REF!</definedName>
    <definedName name="rzsfav" localSheetId="2">#REF!</definedName>
    <definedName name="rzsfav" localSheetId="3">#REF!</definedName>
    <definedName name="rzsfav" localSheetId="1">#REF!</definedName>
    <definedName name="rzsfav" localSheetId="10">#REF!</definedName>
    <definedName name="rzsfav" localSheetId="11">#REF!</definedName>
    <definedName name="rzsfav" localSheetId="7">#REF!</definedName>
    <definedName name="rzsfav" localSheetId="6">#REF!</definedName>
    <definedName name="rzsfav" localSheetId="12">#REF!</definedName>
    <definedName name="rzsfav" localSheetId="13">#REF!</definedName>
    <definedName name="rzsfav" localSheetId="14">#REF!</definedName>
    <definedName name="rzsfav" localSheetId="15">#REF!</definedName>
    <definedName name="rzsfav" localSheetId="5">#REF!</definedName>
    <definedName name="rzsfav" localSheetId="4">#REF!</definedName>
    <definedName name="rzsfav" localSheetId="17">#REF!</definedName>
    <definedName name="rzsfav" localSheetId="16">#REF!</definedName>
    <definedName name="rzsfav" localSheetId="24">#REF!</definedName>
    <definedName name="rzsfav" localSheetId="23">#REF!</definedName>
    <definedName name="rzsfav" localSheetId="26">#REF!</definedName>
    <definedName name="rzsfav" localSheetId="25">#REF!</definedName>
    <definedName name="rzsfav" localSheetId="22">#REF!</definedName>
    <definedName name="rzsfav" localSheetId="21">#REF!</definedName>
    <definedName name="rzsfav" localSheetId="19">#REF!</definedName>
    <definedName name="rzsfav" localSheetId="18">#REF!</definedName>
    <definedName name="rzsfav" localSheetId="20">#REF!</definedName>
    <definedName name="rzsfav">#REF!</definedName>
    <definedName name="rzsm">'[1]60m M'!$B$8:$R$89</definedName>
    <definedName name="rzssfam" localSheetId="8">#REF!</definedName>
    <definedName name="rzssfam" localSheetId="9">#REF!</definedName>
    <definedName name="rzssfam" localSheetId="2">#REF!</definedName>
    <definedName name="rzssfam" localSheetId="3">#REF!</definedName>
    <definedName name="rzssfam" localSheetId="1">#REF!</definedName>
    <definedName name="rzssfam" localSheetId="10">#REF!</definedName>
    <definedName name="rzssfam" localSheetId="11">#REF!</definedName>
    <definedName name="rzssfam" localSheetId="7">#REF!</definedName>
    <definedName name="rzssfam" localSheetId="6">#REF!</definedName>
    <definedName name="rzssfam" localSheetId="12">#REF!</definedName>
    <definedName name="rzssfam" localSheetId="13">#REF!</definedName>
    <definedName name="rzssfam" localSheetId="14">#REF!</definedName>
    <definedName name="rzssfam" localSheetId="15">#REF!</definedName>
    <definedName name="rzssfam" localSheetId="5">#REF!</definedName>
    <definedName name="rzssfam" localSheetId="4">#REF!</definedName>
    <definedName name="rzssfam" localSheetId="17">#REF!</definedName>
    <definedName name="rzssfam" localSheetId="16">#REF!</definedName>
    <definedName name="rzssfam" localSheetId="24">#REF!</definedName>
    <definedName name="rzssfam" localSheetId="23">#REF!</definedName>
    <definedName name="rzssfam" localSheetId="26">#REF!</definedName>
    <definedName name="rzssfam" localSheetId="25">#REF!</definedName>
    <definedName name="rzssfam" localSheetId="22">#REF!</definedName>
    <definedName name="rzssfam" localSheetId="21">#REF!</definedName>
    <definedName name="rzssfam" localSheetId="19">#REF!</definedName>
    <definedName name="rzssfam" localSheetId="18">#REF!</definedName>
    <definedName name="rzssfam" localSheetId="20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8">#REF!</definedName>
    <definedName name="rzswfam" localSheetId="9">#REF!</definedName>
    <definedName name="rzswfam" localSheetId="2">#REF!</definedName>
    <definedName name="rzswfam" localSheetId="3">#REF!</definedName>
    <definedName name="rzswfam" localSheetId="1">#REF!</definedName>
    <definedName name="rzswfam" localSheetId="10">#REF!</definedName>
    <definedName name="rzswfam" localSheetId="11">#REF!</definedName>
    <definedName name="rzswfam" localSheetId="7">#REF!</definedName>
    <definedName name="rzswfam" localSheetId="6">#REF!</definedName>
    <definedName name="rzswfam" localSheetId="12">#REF!</definedName>
    <definedName name="rzswfam" localSheetId="13">#REF!</definedName>
    <definedName name="rzswfam" localSheetId="14">#REF!</definedName>
    <definedName name="rzswfam" localSheetId="15">#REF!</definedName>
    <definedName name="rzswfam" localSheetId="5">#REF!</definedName>
    <definedName name="rzswfam" localSheetId="4">#REF!</definedName>
    <definedName name="rzswfam" localSheetId="17">#REF!</definedName>
    <definedName name="rzswfam" localSheetId="16">#REF!</definedName>
    <definedName name="rzswfam" localSheetId="24">#REF!</definedName>
    <definedName name="rzswfam" localSheetId="23">#REF!</definedName>
    <definedName name="rzswfam" localSheetId="26">#REF!</definedName>
    <definedName name="rzswfam" localSheetId="25">#REF!</definedName>
    <definedName name="rzswfam" localSheetId="22">#REF!</definedName>
    <definedName name="rzswfam" localSheetId="21">#REF!</definedName>
    <definedName name="rzswfam" localSheetId="19">#REF!</definedName>
    <definedName name="rzswfam" localSheetId="18">#REF!</definedName>
    <definedName name="rzswfam" localSheetId="20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8">#REF!</definedName>
    <definedName name="Sektoriu_Tolis_V_List" localSheetId="9">#REF!</definedName>
    <definedName name="Sektoriu_Tolis_V_List" localSheetId="2">#REF!</definedName>
    <definedName name="Sektoriu_Tolis_V_List" localSheetId="3">#REF!</definedName>
    <definedName name="Sektoriu_Tolis_V_List" localSheetId="1">#REF!</definedName>
    <definedName name="Sektoriu_Tolis_V_List" localSheetId="10">#REF!</definedName>
    <definedName name="Sektoriu_Tolis_V_List" localSheetId="11">#REF!</definedName>
    <definedName name="Sektoriu_Tolis_V_List" localSheetId="7">#REF!</definedName>
    <definedName name="Sektoriu_Tolis_V_List" localSheetId="6">#REF!</definedName>
    <definedName name="Sektoriu_Tolis_V_List" localSheetId="12">#REF!</definedName>
    <definedName name="Sektoriu_Tolis_V_List" localSheetId="13">#REF!</definedName>
    <definedName name="Sektoriu_Tolis_V_List" localSheetId="14">#REF!</definedName>
    <definedName name="Sektoriu_Tolis_V_List" localSheetId="15">#REF!</definedName>
    <definedName name="Sektoriu_Tolis_V_List" localSheetId="5">#REF!</definedName>
    <definedName name="Sektoriu_Tolis_V_List" localSheetId="4">#REF!</definedName>
    <definedName name="Sektoriu_Tolis_V_List" localSheetId="17">#REF!</definedName>
    <definedName name="Sektoriu_Tolis_V_List" localSheetId="16">#REF!</definedName>
    <definedName name="Sektoriu_Tolis_V_List" localSheetId="24">#REF!</definedName>
    <definedName name="Sektoriu_Tolis_V_List" localSheetId="23">#REF!</definedName>
    <definedName name="Sektoriu_Tolis_V_List" localSheetId="26">#REF!</definedName>
    <definedName name="Sektoriu_Tolis_V_List" localSheetId="25">#REF!</definedName>
    <definedName name="Sektoriu_Tolis_V_List" localSheetId="22">#REF!</definedName>
    <definedName name="Sektoriu_Tolis_V_List" localSheetId="21">#REF!</definedName>
    <definedName name="Sektoriu_Tolis_V_List" localSheetId="19">#REF!</definedName>
    <definedName name="Sektoriu_Tolis_V_List" localSheetId="18">#REF!</definedName>
    <definedName name="Sektoriu_Tolis_V_List" localSheetId="20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8">#REF!</definedName>
    <definedName name="tskk" localSheetId="9">#REF!</definedName>
    <definedName name="tskk" localSheetId="2">#REF!</definedName>
    <definedName name="tskk" localSheetId="3">#REF!</definedName>
    <definedName name="tskk" localSheetId="1">#REF!</definedName>
    <definedName name="tskk" localSheetId="10">#REF!</definedName>
    <definedName name="tskk" localSheetId="11">#REF!</definedName>
    <definedName name="tskk" localSheetId="7">#REF!</definedName>
    <definedName name="tskk" localSheetId="6">#REF!</definedName>
    <definedName name="tskk" localSheetId="12">#REF!</definedName>
    <definedName name="tskk" localSheetId="13">#REF!</definedName>
    <definedName name="tskk" localSheetId="14">#REF!</definedName>
    <definedName name="tskk" localSheetId="15">#REF!</definedName>
    <definedName name="tskk" localSheetId="5">#REF!</definedName>
    <definedName name="tskk" localSheetId="4">#REF!</definedName>
    <definedName name="tskk" localSheetId="17">#REF!</definedName>
    <definedName name="tskk" localSheetId="16">#REF!</definedName>
    <definedName name="tskk" localSheetId="24">#REF!</definedName>
    <definedName name="tskk" localSheetId="23">#REF!</definedName>
    <definedName name="tskk" localSheetId="26">#REF!</definedName>
    <definedName name="tskk" localSheetId="25">#REF!</definedName>
    <definedName name="tskk" localSheetId="22">#REF!</definedName>
    <definedName name="tskk" localSheetId="21">#REF!</definedName>
    <definedName name="tskk" localSheetId="19">#REF!</definedName>
    <definedName name="tskk" localSheetId="18">#REF!</definedName>
    <definedName name="tskk" localSheetId="20">#REF!</definedName>
    <definedName name="tskk">#REF!</definedName>
    <definedName name="uzb">'[3]startlist'!$E$1:$H$28</definedName>
    <definedName name="vaišis" localSheetId="8">#REF!</definedName>
    <definedName name="vaišis" localSheetId="9">#REF!</definedName>
    <definedName name="vaišis" localSheetId="2">#REF!</definedName>
    <definedName name="vaišis" localSheetId="3">#REF!</definedName>
    <definedName name="vaišis" localSheetId="1">#REF!</definedName>
    <definedName name="vaišis" localSheetId="10">#REF!</definedName>
    <definedName name="vaišis" localSheetId="11">#REF!</definedName>
    <definedName name="vaišis" localSheetId="7">#REF!</definedName>
    <definedName name="vaišis" localSheetId="6">#REF!</definedName>
    <definedName name="vaišis" localSheetId="12">#REF!</definedName>
    <definedName name="vaišis" localSheetId="13">#REF!</definedName>
    <definedName name="vaišis" localSheetId="14">#REF!</definedName>
    <definedName name="vaišis" localSheetId="15">#REF!</definedName>
    <definedName name="vaišis" localSheetId="5">#REF!</definedName>
    <definedName name="vaišis" localSheetId="4">#REF!</definedName>
    <definedName name="vaišis" localSheetId="17">#REF!</definedName>
    <definedName name="vaišis" localSheetId="16">#REF!</definedName>
    <definedName name="vaišis" localSheetId="24">#REF!</definedName>
    <definedName name="vaišis" localSheetId="23">#REF!</definedName>
    <definedName name="vaišis" localSheetId="26">#REF!</definedName>
    <definedName name="vaišis" localSheetId="25">#REF!</definedName>
    <definedName name="vaišis" localSheetId="22">#REF!</definedName>
    <definedName name="vaišis" localSheetId="21">#REF!</definedName>
    <definedName name="vaišis" localSheetId="19">#REF!</definedName>
    <definedName name="vaišis" localSheetId="18">#REF!</definedName>
    <definedName name="vaišis" localSheetId="20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<sst xmlns="http://schemas.openxmlformats.org/spreadsheetml/2006/main" count="1767" uniqueCount="419">
  <si>
    <t>Vardas</t>
  </si>
  <si>
    <t>Pavardė</t>
  </si>
  <si>
    <t>Gim.data</t>
  </si>
  <si>
    <t>Komanda</t>
  </si>
  <si>
    <t>Treneris</t>
  </si>
  <si>
    <t>Rez.</t>
  </si>
  <si>
    <t>Rez.f.</t>
  </si>
  <si>
    <t>Kv.l.</t>
  </si>
  <si>
    <t>3</t>
  </si>
  <si>
    <t>4</t>
  </si>
  <si>
    <t>bėgimas</t>
  </si>
  <si>
    <t>Takas</t>
  </si>
  <si>
    <t>Eilė</t>
  </si>
  <si>
    <t>Šuolis į aukštį mergaitėms</t>
  </si>
  <si>
    <t>Gimimo data</t>
  </si>
  <si>
    <t>Rezult.</t>
  </si>
  <si>
    <t>Šuolis į aukštį berniukams</t>
  </si>
  <si>
    <t>Šuolis į tolį mergaitėms</t>
  </si>
  <si>
    <t>Bandymai</t>
  </si>
  <si>
    <t>Rezultatas</t>
  </si>
  <si>
    <t>Šuolis į tolį berniukams</t>
  </si>
  <si>
    <t xml:space="preserve"> </t>
  </si>
  <si>
    <t>b/k</t>
  </si>
  <si>
    <t>Klaipėdos miesto centrinis stadionas</t>
  </si>
  <si>
    <t>100m mergaitėms</t>
  </si>
  <si>
    <t>Gintė</t>
  </si>
  <si>
    <t>Masaitytė</t>
  </si>
  <si>
    <t>Klaipėda</t>
  </si>
  <si>
    <t>Agnė</t>
  </si>
  <si>
    <t>Rimkutė</t>
  </si>
  <si>
    <t>Diana</t>
  </si>
  <si>
    <t>Viličkaitė</t>
  </si>
  <si>
    <t>2004-09-30</t>
  </si>
  <si>
    <t>Palanga</t>
  </si>
  <si>
    <t>Amelija</t>
  </si>
  <si>
    <t>Stonkutė</t>
  </si>
  <si>
    <t>2005-08-08</t>
  </si>
  <si>
    <t xml:space="preserve">Rugilė </t>
  </si>
  <si>
    <t>Kolesinskytė</t>
  </si>
  <si>
    <t>2004-04-11</t>
  </si>
  <si>
    <t>Telšių</t>
  </si>
  <si>
    <t>Skaistė</t>
  </si>
  <si>
    <t>Einikytė</t>
  </si>
  <si>
    <t xml:space="preserve">Klaipėda </t>
  </si>
  <si>
    <t>J.Beržinskienė</t>
  </si>
  <si>
    <t>A.Bajoras; D.Rauktys</t>
  </si>
  <si>
    <t>l.Kaveckienė</t>
  </si>
  <si>
    <t>D.D.Senkai, V.Baronienė</t>
  </si>
  <si>
    <t>Ieva</t>
  </si>
  <si>
    <t>Kadagytė</t>
  </si>
  <si>
    <t>Gertrūda</t>
  </si>
  <si>
    <t>Mostavičiūtė</t>
  </si>
  <si>
    <t>Lurda</t>
  </si>
  <si>
    <t>Tučkutė</t>
  </si>
  <si>
    <t>2005-01-20</t>
  </si>
  <si>
    <t>Audra</t>
  </si>
  <si>
    <t>Kraniauskaitė</t>
  </si>
  <si>
    <t>2004 09 28</t>
  </si>
  <si>
    <t>Emilija</t>
  </si>
  <si>
    <t>Kasperavičiūtė</t>
  </si>
  <si>
    <t>Greta</t>
  </si>
  <si>
    <t>Karbauskaitė</t>
  </si>
  <si>
    <t>2004-03-15</t>
  </si>
  <si>
    <t>Raseiniai</t>
  </si>
  <si>
    <t>L.Milikauskaitė</t>
  </si>
  <si>
    <t>A. Petrokas</t>
  </si>
  <si>
    <t>Mockutė</t>
  </si>
  <si>
    <t>Indrė</t>
  </si>
  <si>
    <t>Gadliauskaitė</t>
  </si>
  <si>
    <t>2004 02 23</t>
  </si>
  <si>
    <t>Rugilė</t>
  </si>
  <si>
    <t>Grikšaitė</t>
  </si>
  <si>
    <t>2004-08-06</t>
  </si>
  <si>
    <t>Miglė</t>
  </si>
  <si>
    <t>Šačkutė</t>
  </si>
  <si>
    <t>Gabrielė</t>
  </si>
  <si>
    <t>Urniežiūtė</t>
  </si>
  <si>
    <t>2006-08-13</t>
  </si>
  <si>
    <t>Šilutės SM</t>
  </si>
  <si>
    <t>bk</t>
  </si>
  <si>
    <t>S. Oželis</t>
  </si>
  <si>
    <t>100m berniukams</t>
  </si>
  <si>
    <t xml:space="preserve">Lukas </t>
  </si>
  <si>
    <t>Sutkus</t>
  </si>
  <si>
    <t>2004-06-17</t>
  </si>
  <si>
    <t>Augustinas</t>
  </si>
  <si>
    <t>Baliutavičius</t>
  </si>
  <si>
    <t>2006-10-27</t>
  </si>
  <si>
    <t>Dovydas</t>
  </si>
  <si>
    <t>Jocius</t>
  </si>
  <si>
    <t>2004-01-19</t>
  </si>
  <si>
    <t>Valentas</t>
  </si>
  <si>
    <t>Skurdauskas</t>
  </si>
  <si>
    <t>2005-01-26</t>
  </si>
  <si>
    <t>Skuodo</t>
  </si>
  <si>
    <t>Deividas</t>
  </si>
  <si>
    <t>Vaitilavičius</t>
  </si>
  <si>
    <t>2004-06-29</t>
  </si>
  <si>
    <t>Vilius</t>
  </si>
  <si>
    <t>Veseris</t>
  </si>
  <si>
    <t>2005 02 06</t>
  </si>
  <si>
    <t>Edvinas</t>
  </si>
  <si>
    <t>Gargždai</t>
  </si>
  <si>
    <t>D.Pranckuvienė</t>
  </si>
  <si>
    <t>Aloyzas Jasmontas</t>
  </si>
  <si>
    <t>Antanas Donėla</t>
  </si>
  <si>
    <t>M.Krakys</t>
  </si>
  <si>
    <t>A.Pleskys</t>
  </si>
  <si>
    <t xml:space="preserve">Rojus </t>
  </si>
  <si>
    <t>Lazdauskas</t>
  </si>
  <si>
    <t>2004-10-16</t>
  </si>
  <si>
    <t>Artas</t>
  </si>
  <si>
    <t>Laučys</t>
  </si>
  <si>
    <t>2005-02-28</t>
  </si>
  <si>
    <t>Jokūbas</t>
  </si>
  <si>
    <t>Taurinis</t>
  </si>
  <si>
    <t>Mantas</t>
  </si>
  <si>
    <t>Struopus</t>
  </si>
  <si>
    <t>2005-01-24</t>
  </si>
  <si>
    <t>Lapinas</t>
  </si>
  <si>
    <t>2005-04-26</t>
  </si>
  <si>
    <t>Benas</t>
  </si>
  <si>
    <t>Barbutka</t>
  </si>
  <si>
    <t>2004-04-28</t>
  </si>
  <si>
    <t>Gabijus</t>
  </si>
  <si>
    <t>Zebinas</t>
  </si>
  <si>
    <t>D.D.Senkai</t>
  </si>
  <si>
    <t>L. Leikuvienė</t>
  </si>
  <si>
    <t>Pociūtė</t>
  </si>
  <si>
    <t>2004-02-04</t>
  </si>
  <si>
    <t>Pudžemytė</t>
  </si>
  <si>
    <t>2005-08-24</t>
  </si>
  <si>
    <t>Šilalės sm</t>
  </si>
  <si>
    <t>Kamilė</t>
  </si>
  <si>
    <t>Skarulskytė</t>
  </si>
  <si>
    <t>2006-02-10</t>
  </si>
  <si>
    <t>Stankutė</t>
  </si>
  <si>
    <t>2004-11-04</t>
  </si>
  <si>
    <t>K.Grikšas</t>
  </si>
  <si>
    <t>Mačiulskis</t>
  </si>
  <si>
    <t>Titas</t>
  </si>
  <si>
    <t>Dirvonskas</t>
  </si>
  <si>
    <t>Gustas</t>
  </si>
  <si>
    <t>Vičinskas</t>
  </si>
  <si>
    <t>Valiušaitis</t>
  </si>
  <si>
    <t>Mumgaudis</t>
  </si>
  <si>
    <t>Šemeklis</t>
  </si>
  <si>
    <t>A.Vilinskienė, R.Adomaitienė</t>
  </si>
  <si>
    <t>Gustė</t>
  </si>
  <si>
    <t>Jonikaitė</t>
  </si>
  <si>
    <t>M.Reinikovas</t>
  </si>
  <si>
    <t>Valentinas</t>
  </si>
  <si>
    <t>Beniulis</t>
  </si>
  <si>
    <t>Dulkė</t>
  </si>
  <si>
    <t>Gintarė</t>
  </si>
  <si>
    <t>Nagrockaitė</t>
  </si>
  <si>
    <t>Pagėgių sav.</t>
  </si>
  <si>
    <t>Ema</t>
  </si>
  <si>
    <t>Broškaitė</t>
  </si>
  <si>
    <t>2005-06-27</t>
  </si>
  <si>
    <t xml:space="preserve">Evelina </t>
  </si>
  <si>
    <t>Petravičiūtė</t>
  </si>
  <si>
    <t>2005-11-19</t>
  </si>
  <si>
    <t>Ramanauskaitė</t>
  </si>
  <si>
    <t>2004 03 08</t>
  </si>
  <si>
    <t>Pudžiamytė</t>
  </si>
  <si>
    <t>2004-08-30</t>
  </si>
  <si>
    <t>Kotryna</t>
  </si>
  <si>
    <t>Domkutė</t>
  </si>
  <si>
    <t>2005-02-10</t>
  </si>
  <si>
    <t>Alvyra Jankantienė</t>
  </si>
  <si>
    <t>V.Janušas</t>
  </si>
  <si>
    <t>Samanta</t>
  </si>
  <si>
    <t>2006-05-29</t>
  </si>
  <si>
    <t>400m mergaitėms</t>
  </si>
  <si>
    <t>400m berniukams</t>
  </si>
  <si>
    <t>Joris</t>
  </si>
  <si>
    <t>Dėdinas</t>
  </si>
  <si>
    <t>Daniil</t>
  </si>
  <si>
    <t>Lapko</t>
  </si>
  <si>
    <t>2005 08 26</t>
  </si>
  <si>
    <t>Haroldas</t>
  </si>
  <si>
    <t>Danila</t>
  </si>
  <si>
    <t>2005-03-09</t>
  </si>
  <si>
    <t>Airidas</t>
  </si>
  <si>
    <t>Savickas</t>
  </si>
  <si>
    <t>N.Krakiene</t>
  </si>
  <si>
    <t>M.Skamarakas</t>
  </si>
  <si>
    <t>1500m mergaitėms</t>
  </si>
  <si>
    <t>Mineikytė</t>
  </si>
  <si>
    <t>Ernesta</t>
  </si>
  <si>
    <t>Šilinskytė</t>
  </si>
  <si>
    <t>2004-02-16</t>
  </si>
  <si>
    <t>Jonauskaitė</t>
  </si>
  <si>
    <t>2005-02-04</t>
  </si>
  <si>
    <t>Klaipėdos raj.</t>
  </si>
  <si>
    <t xml:space="preserve">Ineta </t>
  </si>
  <si>
    <t>Čekauskaitė</t>
  </si>
  <si>
    <t>2004-04-29</t>
  </si>
  <si>
    <t>Girmantė</t>
  </si>
  <si>
    <t>Šateikytė</t>
  </si>
  <si>
    <t>2004 09 10</t>
  </si>
  <si>
    <t>L.Gruzdienė</t>
  </si>
  <si>
    <t>1500m berniukams</t>
  </si>
  <si>
    <t>Almantas</t>
  </si>
  <si>
    <t>Zaveckas</t>
  </si>
  <si>
    <t>2004-04-10</t>
  </si>
  <si>
    <t>Naglis</t>
  </si>
  <si>
    <t>Kuturys</t>
  </si>
  <si>
    <t>2004-05-10</t>
  </si>
  <si>
    <t>Kevinas</t>
  </si>
  <si>
    <t>Stropus</t>
  </si>
  <si>
    <t>2004 11 25</t>
  </si>
  <si>
    <t>Anželika</t>
  </si>
  <si>
    <t>Nosova</t>
  </si>
  <si>
    <t>Jomilė</t>
  </si>
  <si>
    <t>Baltrušaitytė</t>
  </si>
  <si>
    <t>2004-o6-21</t>
  </si>
  <si>
    <t>Živilė</t>
  </si>
  <si>
    <t>Bružaitė</t>
  </si>
  <si>
    <t>2005-01-29</t>
  </si>
  <si>
    <t>Šarūnė</t>
  </si>
  <si>
    <t>Valickaitė</t>
  </si>
  <si>
    <t>2004-06-21</t>
  </si>
  <si>
    <t>E.Petrokas</t>
  </si>
  <si>
    <t>Navickas</t>
  </si>
  <si>
    <t>Kalis</t>
  </si>
  <si>
    <t>2005-01-21</t>
  </si>
  <si>
    <t>Julija</t>
  </si>
  <si>
    <t>Kekytė</t>
  </si>
  <si>
    <t>2006-04-26</t>
  </si>
  <si>
    <t xml:space="preserve">Liepa </t>
  </si>
  <si>
    <t>Dumbauskaitė</t>
  </si>
  <si>
    <t>Deimantė</t>
  </si>
  <si>
    <t>Pavalkytė</t>
  </si>
  <si>
    <t>Eimantas</t>
  </si>
  <si>
    <t>Rūta</t>
  </si>
  <si>
    <t>Fetingytė</t>
  </si>
  <si>
    <t>Brigita</t>
  </si>
  <si>
    <t>Bardauskaitė</t>
  </si>
  <si>
    <t>2005-07-29</t>
  </si>
  <si>
    <t>Eimantė</t>
  </si>
  <si>
    <t>Julius</t>
  </si>
  <si>
    <t>Elvikis</t>
  </si>
  <si>
    <t>2004-03-20</t>
  </si>
  <si>
    <t>Gabrielius</t>
  </si>
  <si>
    <t>Skersys</t>
  </si>
  <si>
    <t>Benetis</t>
  </si>
  <si>
    <t>Ugnius</t>
  </si>
  <si>
    <t>Petkus</t>
  </si>
  <si>
    <t>2005-09-16</t>
  </si>
  <si>
    <t>Aurelijus</t>
  </si>
  <si>
    <t>Klova</t>
  </si>
  <si>
    <t>2004-10-30</t>
  </si>
  <si>
    <t>Galimulinas</t>
  </si>
  <si>
    <t>Rimantas Bendžius</t>
  </si>
  <si>
    <t>Narmontaitė</t>
  </si>
  <si>
    <t>Gustina</t>
  </si>
  <si>
    <t>Steponaitė</t>
  </si>
  <si>
    <t>2004-02-20</t>
  </si>
  <si>
    <t xml:space="preserve">Kamilė </t>
  </si>
  <si>
    <t>Šulcaitė</t>
  </si>
  <si>
    <t>2004-04-24</t>
  </si>
  <si>
    <t>Vilkyčiai</t>
  </si>
  <si>
    <t>Nedas</t>
  </si>
  <si>
    <t>Bagdonas</t>
  </si>
  <si>
    <t>2005-04-19</t>
  </si>
  <si>
    <t>Razutis</t>
  </si>
  <si>
    <t>Ignas</t>
  </si>
  <si>
    <t>Stanevičius</t>
  </si>
  <si>
    <t>2005-11-20</t>
  </si>
  <si>
    <t xml:space="preserve">Arnas </t>
  </si>
  <si>
    <t>Kušleika</t>
  </si>
  <si>
    <t>Arvydas</t>
  </si>
  <si>
    <t>Titugas</t>
  </si>
  <si>
    <t>2005-04-25</t>
  </si>
  <si>
    <t>Pliuškys</t>
  </si>
  <si>
    <t>2005-05-25</t>
  </si>
  <si>
    <t>Vilmantas</t>
  </si>
  <si>
    <t>Retenis</t>
  </si>
  <si>
    <t>2006-02-25</t>
  </si>
  <si>
    <t>R.V.Murašovai</t>
  </si>
  <si>
    <t>Z.Rajunčius</t>
  </si>
  <si>
    <t>Dambauskaitė</t>
  </si>
  <si>
    <t>Trišuolis mergaitėms</t>
  </si>
  <si>
    <t>Inga</t>
  </si>
  <si>
    <t>Nausėdaitė</t>
  </si>
  <si>
    <t>2004-06-20</t>
  </si>
  <si>
    <t>K.Kozlovienė</t>
  </si>
  <si>
    <t>B. Mulskis</t>
  </si>
  <si>
    <t>Baužaitė</t>
  </si>
  <si>
    <t>Ieties metimas (400g) mergaitėms</t>
  </si>
  <si>
    <t>Ieties metimas (500g) berniukams</t>
  </si>
  <si>
    <t>Meda</t>
  </si>
  <si>
    <t>Lisovojytė</t>
  </si>
  <si>
    <t>2004-04-14</t>
  </si>
  <si>
    <t>Rasa</t>
  </si>
  <si>
    <t>Šimkutė</t>
  </si>
  <si>
    <t>2004-08-05</t>
  </si>
  <si>
    <t>Tadas</t>
  </si>
  <si>
    <t>Pudžiuvelis</t>
  </si>
  <si>
    <t>2005-03-20</t>
  </si>
  <si>
    <t>Silales sm</t>
  </si>
  <si>
    <t>Žygimantas</t>
  </si>
  <si>
    <t>Bladys</t>
  </si>
  <si>
    <t>2007-06-24</t>
  </si>
  <si>
    <t>Kajus</t>
  </si>
  <si>
    <t>Balžekas</t>
  </si>
  <si>
    <t>2004-03-12</t>
  </si>
  <si>
    <t>Marijus</t>
  </si>
  <si>
    <t>Ubis</t>
  </si>
  <si>
    <t>Lanas</t>
  </si>
  <si>
    <t>Pocius</t>
  </si>
  <si>
    <t>2004-07-31</t>
  </si>
  <si>
    <t>Disko metimas (0.750 kg) mergaitėms</t>
  </si>
  <si>
    <t>Disko metimas (1 kg) berniukams</t>
  </si>
  <si>
    <t>Domantė</t>
  </si>
  <si>
    <t>2005-09-20</t>
  </si>
  <si>
    <t>Stumbrytė</t>
  </si>
  <si>
    <t>2006-04-24</t>
  </si>
  <si>
    <t>S  Oželis, B. Mulskis</t>
  </si>
  <si>
    <t>300bb m mergaitėms</t>
  </si>
  <si>
    <t>Karolina</t>
  </si>
  <si>
    <t>Vaitkevičiūtė</t>
  </si>
  <si>
    <t>2006-12-10</t>
  </si>
  <si>
    <t>Gedvilaitė</t>
  </si>
  <si>
    <t>2006-07-01</t>
  </si>
  <si>
    <t xml:space="preserve">Orinta </t>
  </si>
  <si>
    <t>Perskaudaitė</t>
  </si>
  <si>
    <t>2006-03-01</t>
  </si>
  <si>
    <t>L.Kaveckienė</t>
  </si>
  <si>
    <t>300bb m berniukams</t>
  </si>
  <si>
    <t>110bb m berniukams</t>
  </si>
  <si>
    <t>100bb m mergaitėms</t>
  </si>
  <si>
    <t>Beresna</t>
  </si>
  <si>
    <t>2005-09-05</t>
  </si>
  <si>
    <t>4 kg Rutulio stūmimas berniukams</t>
  </si>
  <si>
    <t>3 kg Rutulio stūmimas mergaitėms</t>
  </si>
  <si>
    <t>Telšiai</t>
  </si>
  <si>
    <t>Vismantė</t>
  </si>
  <si>
    <t>Astrauskytė</t>
  </si>
  <si>
    <t>Plungė</t>
  </si>
  <si>
    <t>E.Jurgutis</t>
  </si>
  <si>
    <t>Petrauskis</t>
  </si>
  <si>
    <t>Grantas</t>
  </si>
  <si>
    <t>Samulionis</t>
  </si>
  <si>
    <t>Rusnė</t>
  </si>
  <si>
    <t>Skėriūtė</t>
  </si>
  <si>
    <t>Martyna</t>
  </si>
  <si>
    <t>Jankauskytė</t>
  </si>
  <si>
    <t>Denesevičiūtė</t>
  </si>
  <si>
    <t>DNS</t>
  </si>
  <si>
    <t>Jonas</t>
  </si>
  <si>
    <t>Šiuišelis</t>
  </si>
  <si>
    <t>Vieta</t>
  </si>
  <si>
    <t>5:18.57</t>
  </si>
  <si>
    <t>4:58.46</t>
  </si>
  <si>
    <t>5:33.20</t>
  </si>
  <si>
    <t>5:23.57</t>
  </si>
  <si>
    <t>5:52.27</t>
  </si>
  <si>
    <t>6:19.43</t>
  </si>
  <si>
    <t>1:04.54</t>
  </si>
  <si>
    <t>1:04.89</t>
  </si>
  <si>
    <t>1:06.55</t>
  </si>
  <si>
    <t>1:08.19</t>
  </si>
  <si>
    <t>1:12.09</t>
  </si>
  <si>
    <t>1:13.37</t>
  </si>
  <si>
    <t>5:59.38</t>
  </si>
  <si>
    <t>1:12.67</t>
  </si>
  <si>
    <t>A.Vilčinskienė, R.Adomaitienė</t>
  </si>
  <si>
    <t>DNF</t>
  </si>
  <si>
    <t>1:02.31</t>
  </si>
  <si>
    <t>Jogaila</t>
  </si>
  <si>
    <t>Ruseckas</t>
  </si>
  <si>
    <t>V.Baronienė</t>
  </si>
  <si>
    <t>0</t>
  </si>
  <si>
    <t>XXX</t>
  </si>
  <si>
    <t>O</t>
  </si>
  <si>
    <t>XXO</t>
  </si>
  <si>
    <t>XO</t>
  </si>
  <si>
    <t>A.Donėla</t>
  </si>
  <si>
    <t>Skuodas</t>
  </si>
  <si>
    <t>dns</t>
  </si>
  <si>
    <t>X</t>
  </si>
  <si>
    <t>Nomeda</t>
  </si>
  <si>
    <t>KL.Kaveckienė</t>
  </si>
  <si>
    <t>Žiogaitė</t>
  </si>
  <si>
    <t>X</t>
  </si>
  <si>
    <t>E. Jurgutis</t>
  </si>
  <si>
    <t>Plungė</t>
  </si>
  <si>
    <t>Paplauskas</t>
  </si>
  <si>
    <t>Matas</t>
  </si>
  <si>
    <t>3,94</t>
  </si>
  <si>
    <t>Eidėjūtė</t>
  </si>
  <si>
    <t>Adrija</t>
  </si>
  <si>
    <t>-</t>
  </si>
  <si>
    <t>Mamertas</t>
  </si>
  <si>
    <t>BK</t>
  </si>
  <si>
    <t>Jurgutis</t>
  </si>
  <si>
    <t>Žiogaitė</t>
  </si>
  <si>
    <t xml:space="preserve">Agnė </t>
  </si>
  <si>
    <t>x</t>
  </si>
  <si>
    <t>x</t>
  </si>
  <si>
    <t>Atviros Klaipėdos apskrities jaunučių lengvosios atletikos pirmenybės</t>
  </si>
  <si>
    <t>Skaburskis</t>
  </si>
  <si>
    <t>Griauslytė</t>
  </si>
  <si>
    <t>I JA</t>
  </si>
  <si>
    <t>II JA</t>
  </si>
  <si>
    <t>III JA</t>
  </si>
  <si>
    <t/>
  </si>
  <si>
    <t>Matas</t>
  </si>
  <si>
    <t>Paplauskas</t>
  </si>
  <si>
    <t>2004-11-26</t>
  </si>
  <si>
    <t>21.75</t>
  </si>
  <si>
    <t>IIA</t>
  </si>
  <si>
    <t>III A</t>
  </si>
  <si>
    <t xml:space="preserve">I JA </t>
  </si>
  <si>
    <t>II A</t>
  </si>
  <si>
    <t>I 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</si>
</sst>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;@"/>
    <numFmt numFmtId="181" formatCode="yyyy\-mm\-dd"/>
    <numFmt numFmtId="182" formatCode="0.000"/>
    <numFmt numFmtId="183" formatCode="[$-427]yyyy\ &quot;m.&quot;\ mmmm\ d\ &quot;d.&quot;"/>
    <numFmt numFmtId="184" formatCode="yyyy/mm/dd;@"/>
    <numFmt numFmtId="185" formatCode="[$€-2]\ ###,000_);[Red]\([$€-2]\ ###,000\)"/>
    <numFmt numFmtId="186" formatCode="m:ss.00"/>
    <numFmt numFmtId="187" formatCode="mmm/yyyy"/>
    <numFmt numFmtId="188" formatCode="[$-409]h:mm:ss\ AM/PM;@"/>
    <numFmt numFmtId="189" formatCode="[$-409]hh:mm:ss\ AM/PM;@"/>
    <numFmt numFmtId="190" formatCode="[$-409]h:mm:ss\ AM/PM"/>
    <numFmt numFmtId="191" formatCode="h:mm:ss;@"/>
    <numFmt numFmtId="192" formatCode="[h]:mm:ss;@"/>
    <numFmt numFmtId="193" formatCode="[$-409]dddd\,\ mmmm\ d\,\ yyyy"/>
    <numFmt numFmtId="194" formatCode="hh:mm:ss;@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2"/>
      <color theme="1"/>
      <name val="Times New Roman"/>
      <family val="1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4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1" fillId="0" borderId="0" xfId="57" applyNumberFormat="1" applyFont="1" applyFill="1" applyBorder="1" applyAlignment="1" applyProtection="1">
      <alignment/>
      <protection/>
    </xf>
    <xf numFmtId="0" fontId="63" fillId="0" borderId="0" xfId="57" applyFont="1" applyFill="1" applyAlignment="1">
      <alignment horizontal="center"/>
      <protection/>
    </xf>
    <xf numFmtId="0" fontId="63" fillId="0" borderId="0" xfId="57" applyFont="1" applyFill="1">
      <alignment/>
      <protection/>
    </xf>
    <xf numFmtId="180" fontId="63" fillId="0" borderId="0" xfId="57" applyNumberFormat="1" applyFont="1" applyFill="1" applyAlignment="1">
      <alignment horizontal="center"/>
      <protection/>
    </xf>
    <xf numFmtId="0" fontId="13" fillId="0" borderId="0" xfId="57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49" fontId="64" fillId="0" borderId="0" xfId="57" applyNumberFormat="1" applyFont="1" applyFill="1" applyAlignment="1">
      <alignment horizontal="right"/>
      <protection/>
    </xf>
    <xf numFmtId="0" fontId="64" fillId="0" borderId="0" xfId="57" applyFont="1" applyFill="1">
      <alignment/>
      <protection/>
    </xf>
    <xf numFmtId="49" fontId="3" fillId="0" borderId="0" xfId="65" applyNumberFormat="1" applyFont="1">
      <alignment/>
      <protection/>
    </xf>
    <xf numFmtId="49" fontId="5" fillId="0" borderId="0" xfId="65" applyNumberFormat="1" applyFont="1" applyAlignment="1">
      <alignment horizontal="right"/>
      <protection/>
    </xf>
    <xf numFmtId="49" fontId="3" fillId="0" borderId="0" xfId="65" applyNumberFormat="1" applyFont="1" applyFill="1">
      <alignment/>
      <protection/>
    </xf>
    <xf numFmtId="49" fontId="2" fillId="0" borderId="0" xfId="65" applyNumberFormat="1" applyFont="1">
      <alignment/>
      <protection/>
    </xf>
    <xf numFmtId="180" fontId="2" fillId="0" borderId="10" xfId="65" applyNumberFormat="1" applyFont="1" applyBorder="1" applyAlignment="1">
      <alignment horizontal="center"/>
      <protection/>
    </xf>
    <xf numFmtId="0" fontId="8" fillId="0" borderId="10" xfId="65" applyFont="1" applyBorder="1" applyAlignment="1">
      <alignment horizontal="left"/>
      <protection/>
    </xf>
    <xf numFmtId="2" fontId="2" fillId="0" borderId="10" xfId="65" applyNumberFormat="1" applyFont="1" applyBorder="1" applyAlignment="1">
      <alignment horizontal="center"/>
      <protection/>
    </xf>
    <xf numFmtId="49" fontId="2" fillId="0" borderId="10" xfId="6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49" fontId="2" fillId="0" borderId="0" xfId="65" applyNumberFormat="1" applyFont="1" applyFill="1">
      <alignment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left" vertical="center"/>
      <protection/>
    </xf>
    <xf numFmtId="0" fontId="65" fillId="0" borderId="0" xfId="57" applyFont="1" applyFill="1" applyAlignment="1">
      <alignment horizontal="center"/>
      <protection/>
    </xf>
    <xf numFmtId="0" fontId="65" fillId="0" borderId="0" xfId="57" applyFont="1" applyFill="1">
      <alignment/>
      <protection/>
    </xf>
    <xf numFmtId="180" fontId="65" fillId="0" borderId="0" xfId="57" applyNumberFormat="1" applyFont="1" applyFill="1" applyAlignment="1">
      <alignment horizontal="center"/>
      <protection/>
    </xf>
    <xf numFmtId="0" fontId="65" fillId="0" borderId="0" xfId="57" applyFont="1" applyFill="1" applyAlignment="1">
      <alignment shrinkToFit="1"/>
      <protection/>
    </xf>
    <xf numFmtId="0" fontId="63" fillId="0" borderId="0" xfId="57" applyFont="1" applyFill="1" applyAlignment="1">
      <alignment horizontal="center"/>
      <protection/>
    </xf>
    <xf numFmtId="0" fontId="63" fillId="0" borderId="0" xfId="57" applyFont="1" applyFill="1">
      <alignment/>
      <protection/>
    </xf>
    <xf numFmtId="0" fontId="63" fillId="0" borderId="0" xfId="57" applyFont="1" applyFill="1" applyAlignment="1">
      <alignment shrinkToFit="1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shrinkToFit="1"/>
      <protection/>
    </xf>
    <xf numFmtId="49" fontId="64" fillId="0" borderId="0" xfId="57" applyNumberFormat="1" applyFont="1" applyFill="1" applyAlignment="1">
      <alignment horizontal="right"/>
      <protection/>
    </xf>
    <xf numFmtId="0" fontId="64" fillId="0" borderId="0" xfId="57" applyFont="1" applyFill="1">
      <alignment/>
      <protection/>
    </xf>
    <xf numFmtId="49" fontId="3" fillId="0" borderId="0" xfId="66" applyNumberFormat="1" applyFont="1">
      <alignment/>
      <protection/>
    </xf>
    <xf numFmtId="49" fontId="4" fillId="0" borderId="0" xfId="66" applyNumberFormat="1" applyFont="1" applyAlignment="1">
      <alignment horizontal="left"/>
      <protection/>
    </xf>
    <xf numFmtId="49" fontId="3" fillId="0" borderId="0" xfId="66" applyNumberFormat="1" applyFont="1" applyAlignment="1">
      <alignment shrinkToFit="1"/>
      <protection/>
    </xf>
    <xf numFmtId="49" fontId="5" fillId="0" borderId="0" xfId="66" applyNumberFormat="1" applyFont="1" applyAlignment="1">
      <alignment horizontal="right"/>
      <protection/>
    </xf>
    <xf numFmtId="1" fontId="7" fillId="0" borderId="11" xfId="63" applyNumberFormat="1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right" vertical="center"/>
      <protection/>
    </xf>
    <xf numFmtId="0" fontId="7" fillId="0" borderId="13" xfId="59" applyFont="1" applyBorder="1" applyAlignment="1">
      <alignment horizontal="left" vertical="center"/>
      <protection/>
    </xf>
    <xf numFmtId="49" fontId="7" fillId="0" borderId="14" xfId="59" applyNumberFormat="1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left" vertical="center" shrinkToFit="1"/>
      <protection/>
    </xf>
    <xf numFmtId="49" fontId="6" fillId="0" borderId="15" xfId="59" applyNumberFormat="1" applyFont="1" applyBorder="1" applyAlignment="1">
      <alignment horizontal="center" vertical="center"/>
      <protection/>
    </xf>
    <xf numFmtId="0" fontId="2" fillId="0" borderId="0" xfId="59" applyFont="1">
      <alignment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49" fontId="14" fillId="0" borderId="10" xfId="59" applyNumberFormat="1" applyFont="1" applyBorder="1" applyAlignment="1">
      <alignment horizontal="center" vertical="center"/>
      <protection/>
    </xf>
    <xf numFmtId="0" fontId="2" fillId="0" borderId="0" xfId="59" applyFont="1" applyAlignment="1">
      <alignment shrinkToFit="1"/>
      <protection/>
    </xf>
    <xf numFmtId="0" fontId="63" fillId="0" borderId="0" xfId="57" applyFont="1" applyFill="1" applyAlignment="1">
      <alignment shrinkToFit="1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shrinkToFit="1"/>
      <protection/>
    </xf>
    <xf numFmtId="49" fontId="66" fillId="0" borderId="0" xfId="57" applyNumberFormat="1" applyFont="1" applyFill="1" applyAlignment="1">
      <alignment horizontal="right"/>
      <protection/>
    </xf>
    <xf numFmtId="0" fontId="66" fillId="0" borderId="0" xfId="57" applyFont="1" applyFill="1">
      <alignment/>
      <protection/>
    </xf>
    <xf numFmtId="49" fontId="3" fillId="0" borderId="0" xfId="66" applyNumberFormat="1" applyFont="1">
      <alignment/>
      <protection/>
    </xf>
    <xf numFmtId="49" fontId="4" fillId="0" borderId="0" xfId="66" applyNumberFormat="1" applyFont="1" applyAlignment="1">
      <alignment horizontal="left"/>
      <protection/>
    </xf>
    <xf numFmtId="49" fontId="3" fillId="0" borderId="0" xfId="66" applyNumberFormat="1" applyFont="1" applyAlignment="1">
      <alignment shrinkToFit="1"/>
      <protection/>
    </xf>
    <xf numFmtId="49" fontId="5" fillId="0" borderId="0" xfId="66" applyNumberFormat="1" applyFont="1" applyAlignment="1">
      <alignment horizontal="right"/>
      <protection/>
    </xf>
    <xf numFmtId="0" fontId="7" fillId="0" borderId="12" xfId="59" applyFont="1" applyBorder="1" applyAlignment="1">
      <alignment horizontal="right" vertical="center"/>
      <protection/>
    </xf>
    <xf numFmtId="0" fontId="7" fillId="0" borderId="13" xfId="59" applyFont="1" applyBorder="1" applyAlignment="1">
      <alignment horizontal="left" vertical="center"/>
      <protection/>
    </xf>
    <xf numFmtId="49" fontId="7" fillId="0" borderId="14" xfId="59" applyNumberFormat="1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left" vertical="center" shrinkToFit="1"/>
      <protection/>
    </xf>
    <xf numFmtId="49" fontId="6" fillId="0" borderId="15" xfId="59" applyNumberFormat="1" applyFont="1" applyBorder="1" applyAlignment="1">
      <alignment horizontal="center" vertical="center"/>
      <protection/>
    </xf>
    <xf numFmtId="49" fontId="7" fillId="0" borderId="17" xfId="59" applyNumberFormat="1" applyFont="1" applyBorder="1" applyAlignment="1">
      <alignment horizontal="center" vertical="center"/>
      <protection/>
    </xf>
    <xf numFmtId="0" fontId="2" fillId="0" borderId="0" xfId="59" applyFont="1">
      <alignment/>
      <protection/>
    </xf>
    <xf numFmtId="0" fontId="2" fillId="0" borderId="16" xfId="59" applyFont="1" applyBorder="1" applyAlignment="1">
      <alignment horizontal="center" vertical="center"/>
      <protection/>
    </xf>
    <xf numFmtId="180" fontId="2" fillId="0" borderId="10" xfId="59" applyNumberFormat="1" applyFont="1" applyFill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left" vertical="center" shrinkToFit="1"/>
      <protection/>
    </xf>
    <xf numFmtId="0" fontId="2" fillId="0" borderId="10" xfId="59" applyFont="1" applyBorder="1" applyAlignment="1">
      <alignment horizontal="center" vertical="center"/>
      <protection/>
    </xf>
    <xf numFmtId="49" fontId="64" fillId="0" borderId="10" xfId="59" applyNumberFormat="1" applyFont="1" applyBorder="1" applyAlignment="1">
      <alignment horizontal="center" vertical="center"/>
      <protection/>
    </xf>
    <xf numFmtId="0" fontId="2" fillId="0" borderId="0" xfId="59" applyFont="1" applyAlignment="1">
      <alignment shrinkToFit="1"/>
      <protection/>
    </xf>
    <xf numFmtId="0" fontId="63" fillId="0" borderId="0" xfId="57" applyFont="1" applyFill="1" applyAlignment="1">
      <alignment horizontal="left"/>
      <protection/>
    </xf>
    <xf numFmtId="0" fontId="8" fillId="0" borderId="0" xfId="59" applyFont="1" applyAlignment="1">
      <alignment vertical="center"/>
      <protection/>
    </xf>
    <xf numFmtId="0" fontId="15" fillId="0" borderId="0" xfId="59" applyFont="1" applyAlignment="1">
      <alignment vertical="center"/>
      <protection/>
    </xf>
    <xf numFmtId="49" fontId="8" fillId="0" borderId="0" xfId="59" applyNumberFormat="1" applyFont="1" applyAlignment="1">
      <alignment horizontal="left" vertical="center"/>
      <protection/>
    </xf>
    <xf numFmtId="0" fontId="8" fillId="0" borderId="0" xfId="59" applyFont="1" applyAlignment="1">
      <alignment vertical="center" shrinkToFit="1"/>
      <protection/>
    </xf>
    <xf numFmtId="2" fontId="6" fillId="0" borderId="0" xfId="59" applyNumberFormat="1" applyFont="1" applyBorder="1" applyAlignment="1">
      <alignment horizontal="center" vertical="center"/>
      <protection/>
    </xf>
    <xf numFmtId="49" fontId="7" fillId="0" borderId="0" xfId="59" applyNumberFormat="1" applyFont="1" applyAlignment="1">
      <alignment vertical="center"/>
      <protection/>
    </xf>
    <xf numFmtId="0" fontId="16" fillId="0" borderId="12" xfId="59" applyFont="1" applyBorder="1" applyAlignment="1">
      <alignment horizontal="right" vertical="center"/>
      <protection/>
    </xf>
    <xf numFmtId="0" fontId="16" fillId="0" borderId="13" xfId="59" applyFont="1" applyBorder="1" applyAlignment="1">
      <alignment horizontal="left" vertical="center"/>
      <protection/>
    </xf>
    <xf numFmtId="49" fontId="16" fillId="0" borderId="14" xfId="59" applyNumberFormat="1" applyFont="1" applyBorder="1" applyAlignment="1">
      <alignment horizontal="center" vertical="center"/>
      <protection/>
    </xf>
    <xf numFmtId="0" fontId="16" fillId="0" borderId="14" xfId="59" applyFont="1" applyBorder="1" applyAlignment="1">
      <alignment horizontal="center" vertical="center"/>
      <protection/>
    </xf>
    <xf numFmtId="0" fontId="16" fillId="0" borderId="18" xfId="59" applyFont="1" applyBorder="1" applyAlignment="1">
      <alignment horizontal="left" vertical="center" shrinkToFit="1"/>
      <protection/>
    </xf>
    <xf numFmtId="1" fontId="16" fillId="0" borderId="11" xfId="59" applyNumberFormat="1" applyFont="1" applyBorder="1" applyAlignment="1">
      <alignment horizontal="center" vertical="center"/>
      <protection/>
    </xf>
    <xf numFmtId="1" fontId="16" fillId="0" borderId="14" xfId="59" applyNumberFormat="1" applyFont="1" applyBorder="1" applyAlignment="1">
      <alignment horizontal="center" vertical="center"/>
      <protection/>
    </xf>
    <xf numFmtId="1" fontId="16" fillId="0" borderId="18" xfId="59" applyNumberFormat="1" applyFont="1" applyBorder="1" applyAlignment="1">
      <alignment horizontal="center" vertical="center"/>
      <protection/>
    </xf>
    <xf numFmtId="2" fontId="17" fillId="33" borderId="13" xfId="59" applyNumberFormat="1" applyFont="1" applyFill="1" applyBorder="1" applyAlignment="1">
      <alignment horizontal="center" vertical="center"/>
      <protection/>
    </xf>
    <xf numFmtId="49" fontId="16" fillId="0" borderId="18" xfId="59" applyNumberFormat="1" applyFont="1" applyBorder="1" applyAlignment="1">
      <alignment horizontal="center" vertical="center"/>
      <protection/>
    </xf>
    <xf numFmtId="0" fontId="16" fillId="0" borderId="0" xfId="59" applyFont="1" applyAlignment="1">
      <alignment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9" fillId="0" borderId="0" xfId="59" applyFont="1" applyAlignment="1">
      <alignment horizontal="left" vertical="center"/>
      <protection/>
    </xf>
    <xf numFmtId="2" fontId="2" fillId="0" borderId="0" xfId="59" applyNumberFormat="1" applyFont="1" applyAlignment="1">
      <alignment horizontal="center" vertical="center"/>
      <protection/>
    </xf>
    <xf numFmtId="2" fontId="6" fillId="0" borderId="0" xfId="59" applyNumberFormat="1" applyFont="1" applyAlignment="1">
      <alignment horizontal="center" vertical="center"/>
      <protection/>
    </xf>
    <xf numFmtId="49" fontId="6" fillId="0" borderId="0" xfId="59" applyNumberFormat="1" applyFont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0" fontId="18" fillId="0" borderId="0" xfId="57" applyFont="1" applyFill="1">
      <alignment/>
      <protection/>
    </xf>
    <xf numFmtId="0" fontId="2" fillId="0" borderId="0" xfId="59" applyFont="1" applyBorder="1" applyAlignment="1">
      <alignment vertical="center"/>
      <protection/>
    </xf>
    <xf numFmtId="0" fontId="19" fillId="0" borderId="0" xfId="56" applyFont="1" applyBorder="1">
      <alignment/>
      <protection/>
    </xf>
    <xf numFmtId="49" fontId="10" fillId="0" borderId="0" xfId="56" applyNumberFormat="1" applyFont="1" applyBorder="1" applyAlignment="1">
      <alignment horizontal="center"/>
      <protection/>
    </xf>
    <xf numFmtId="0" fontId="10" fillId="0" borderId="0" xfId="56" applyFont="1" applyBorder="1" applyAlignment="1">
      <alignment horizontal="left"/>
      <protection/>
    </xf>
    <xf numFmtId="49" fontId="15" fillId="0" borderId="0" xfId="56" applyNumberFormat="1" applyFont="1" applyBorder="1" applyAlignment="1">
      <alignment horizontal="center"/>
      <protection/>
    </xf>
    <xf numFmtId="0" fontId="20" fillId="0" borderId="10" xfId="56" applyFont="1" applyBorder="1" applyAlignment="1">
      <alignment horizontal="center"/>
      <protection/>
    </xf>
    <xf numFmtId="180" fontId="15" fillId="0" borderId="10" xfId="65" applyNumberFormat="1" applyFont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49" fontId="6" fillId="0" borderId="14" xfId="65" applyNumberFormat="1" applyFont="1" applyBorder="1" applyAlignment="1">
      <alignment horizontal="center"/>
      <protection/>
    </xf>
    <xf numFmtId="49" fontId="7" fillId="0" borderId="14" xfId="65" applyNumberFormat="1" applyFont="1" applyBorder="1" applyAlignment="1">
      <alignment horizontal="center"/>
      <protection/>
    </xf>
    <xf numFmtId="49" fontId="7" fillId="0" borderId="18" xfId="64" applyNumberFormat="1" applyFont="1" applyBorder="1" applyAlignment="1">
      <alignment horizontal="center"/>
      <protection/>
    </xf>
    <xf numFmtId="2" fontId="2" fillId="0" borderId="16" xfId="65" applyNumberFormat="1" applyFont="1" applyBorder="1" applyAlignment="1">
      <alignment horizontal="center"/>
      <protection/>
    </xf>
    <xf numFmtId="49" fontId="2" fillId="0" borderId="16" xfId="65" applyNumberFormat="1" applyFont="1" applyFill="1" applyBorder="1" applyAlignment="1">
      <alignment horizontal="center"/>
      <protection/>
    </xf>
    <xf numFmtId="49" fontId="6" fillId="0" borderId="11" xfId="65" applyNumberFormat="1" applyFont="1" applyBorder="1" applyAlignment="1">
      <alignment horizontal="center"/>
      <protection/>
    </xf>
    <xf numFmtId="49" fontId="7" fillId="0" borderId="14" xfId="65" applyNumberFormat="1" applyFont="1" applyFill="1" applyBorder="1" applyAlignment="1">
      <alignment horizontal="center"/>
      <protection/>
    </xf>
    <xf numFmtId="0" fontId="2" fillId="0" borderId="10" xfId="65" applyFont="1" applyBorder="1" applyAlignment="1">
      <alignment horizontal="left"/>
      <protection/>
    </xf>
    <xf numFmtId="2" fontId="2" fillId="34" borderId="10" xfId="59" applyNumberFormat="1" applyFont="1" applyFill="1" applyBorder="1" applyAlignment="1">
      <alignment horizontal="center" vertical="center"/>
      <protection/>
    </xf>
    <xf numFmtId="0" fontId="67" fillId="0" borderId="0" xfId="57" applyFont="1" applyFill="1">
      <alignment/>
      <protection/>
    </xf>
    <xf numFmtId="180" fontId="67" fillId="0" borderId="0" xfId="57" applyNumberFormat="1" applyFont="1" applyFill="1" applyAlignment="1">
      <alignment horizontal="center"/>
      <protection/>
    </xf>
    <xf numFmtId="0" fontId="2" fillId="0" borderId="0" xfId="0" applyFont="1" applyAlignment="1">
      <alignment/>
    </xf>
    <xf numFmtId="0" fontId="68" fillId="0" borderId="10" xfId="56" applyFont="1" applyBorder="1">
      <alignment/>
      <protection/>
    </xf>
    <xf numFmtId="0" fontId="68" fillId="0" borderId="10" xfId="56" applyFont="1" applyBorder="1" applyAlignment="1">
      <alignment horizontal="center"/>
      <protection/>
    </xf>
    <xf numFmtId="49" fontId="69" fillId="0" borderId="0" xfId="57" applyNumberFormat="1" applyFont="1" applyFill="1" applyAlignment="1">
      <alignment horizontal="right"/>
      <protection/>
    </xf>
    <xf numFmtId="0" fontId="63" fillId="0" borderId="19" xfId="59" applyFont="1" applyBorder="1" applyAlignment="1">
      <alignment horizontal="right" vertical="center"/>
      <protection/>
    </xf>
    <xf numFmtId="0" fontId="64" fillId="0" borderId="20" xfId="59" applyFont="1" applyBorder="1" applyAlignment="1">
      <alignment horizontal="left" vertical="center"/>
      <protection/>
    </xf>
    <xf numFmtId="0" fontId="63" fillId="0" borderId="19" xfId="65" applyFont="1" applyBorder="1" applyAlignment="1">
      <alignment horizontal="right"/>
      <protection/>
    </xf>
    <xf numFmtId="0" fontId="64" fillId="0" borderId="21" xfId="65" applyFont="1" applyBorder="1" applyAlignment="1">
      <alignment horizontal="left"/>
      <protection/>
    </xf>
    <xf numFmtId="180" fontId="67" fillId="0" borderId="10" xfId="65" applyNumberFormat="1" applyFont="1" applyBorder="1" applyAlignment="1">
      <alignment horizontal="center"/>
      <protection/>
    </xf>
    <xf numFmtId="0" fontId="70" fillId="0" borderId="0" xfId="56" applyFont="1" applyAlignment="1">
      <alignment horizontal="right"/>
      <protection/>
    </xf>
    <xf numFmtId="0" fontId="70" fillId="0" borderId="0" xfId="56" applyFont="1">
      <alignment/>
      <protection/>
    </xf>
    <xf numFmtId="49" fontId="70" fillId="0" borderId="0" xfId="66" applyNumberFormat="1" applyFont="1" applyAlignment="1">
      <alignment horizontal="right"/>
      <protection/>
    </xf>
    <xf numFmtId="49" fontId="70" fillId="0" borderId="0" xfId="66" applyNumberFormat="1" applyFont="1">
      <alignment/>
      <protection/>
    </xf>
    <xf numFmtId="0" fontId="63" fillId="0" borderId="0" xfId="59" applyFont="1" applyAlignment="1">
      <alignment horizontal="right" vertical="center"/>
      <protection/>
    </xf>
    <xf numFmtId="0" fontId="63" fillId="0" borderId="0" xfId="59" applyFont="1" applyAlignment="1">
      <alignment vertical="center"/>
      <protection/>
    </xf>
    <xf numFmtId="0" fontId="68" fillId="0" borderId="12" xfId="59" applyFont="1" applyBorder="1" applyAlignment="1">
      <alignment horizontal="right" vertical="center"/>
      <protection/>
    </xf>
    <xf numFmtId="0" fontId="68" fillId="0" borderId="13" xfId="59" applyFont="1" applyBorder="1" applyAlignment="1">
      <alignment horizontal="left" vertical="center"/>
      <protection/>
    </xf>
    <xf numFmtId="0" fontId="67" fillId="0" borderId="0" xfId="59" applyFont="1" applyAlignment="1">
      <alignment vertical="center"/>
      <protection/>
    </xf>
    <xf numFmtId="0" fontId="2" fillId="0" borderId="0" xfId="56" applyFont="1">
      <alignment/>
      <protection/>
    </xf>
    <xf numFmtId="49" fontId="2" fillId="0" borderId="0" xfId="66" applyNumberFormat="1" applyFont="1">
      <alignment/>
      <protection/>
    </xf>
    <xf numFmtId="49" fontId="2" fillId="0" borderId="0" xfId="59" applyNumberFormat="1" applyFont="1" applyAlignment="1">
      <alignment horizontal="left" vertical="center"/>
      <protection/>
    </xf>
    <xf numFmtId="49" fontId="2" fillId="0" borderId="14" xfId="59" applyNumberFormat="1" applyFont="1" applyBorder="1" applyAlignment="1">
      <alignment horizontal="center" vertical="center"/>
      <protection/>
    </xf>
    <xf numFmtId="180" fontId="67" fillId="0" borderId="10" xfId="56" applyNumberFormat="1" applyFont="1" applyBorder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0" fontId="63" fillId="0" borderId="0" xfId="57" applyNumberFormat="1" applyFont="1" applyFill="1" applyBorder="1" applyAlignment="1" applyProtection="1">
      <alignment horizontal="left"/>
      <protection/>
    </xf>
    <xf numFmtId="0" fontId="67" fillId="0" borderId="10" xfId="56" applyFont="1" applyBorder="1" applyAlignment="1">
      <alignment horizontal="center"/>
      <protection/>
    </xf>
    <xf numFmtId="49" fontId="2" fillId="0" borderId="10" xfId="65" applyNumberFormat="1" applyFont="1" applyBorder="1" applyAlignment="1">
      <alignment horizontal="center"/>
      <protection/>
    </xf>
    <xf numFmtId="180" fontId="67" fillId="0" borderId="10" xfId="59" applyNumberFormat="1" applyFont="1" applyFill="1" applyBorder="1" applyAlignment="1">
      <alignment horizontal="center" vertical="center"/>
      <protection/>
    </xf>
    <xf numFmtId="2" fontId="71" fillId="33" borderId="10" xfId="59" applyNumberFormat="1" applyFont="1" applyFill="1" applyBorder="1" applyAlignment="1">
      <alignment horizontal="center" vertical="center"/>
      <protection/>
    </xf>
    <xf numFmtId="2" fontId="71" fillId="34" borderId="10" xfId="59" applyNumberFormat="1" applyFont="1" applyFill="1" applyBorder="1" applyAlignment="1">
      <alignment horizontal="center" vertical="center"/>
      <protection/>
    </xf>
    <xf numFmtId="0" fontId="63" fillId="0" borderId="20" xfId="59" applyFont="1" applyBorder="1" applyAlignment="1">
      <alignment horizontal="right" vertical="center"/>
      <protection/>
    </xf>
    <xf numFmtId="0" fontId="63" fillId="0" borderId="19" xfId="56" applyFont="1" applyBorder="1" applyAlignment="1">
      <alignment horizontal="right"/>
      <protection/>
    </xf>
    <xf numFmtId="49" fontId="64" fillId="0" borderId="21" xfId="56" applyNumberFormat="1" applyFont="1" applyBorder="1" applyAlignment="1">
      <alignment/>
      <protection/>
    </xf>
    <xf numFmtId="0" fontId="63" fillId="0" borderId="0" xfId="0" applyFont="1" applyAlignment="1">
      <alignment/>
    </xf>
    <xf numFmtId="49" fontId="64" fillId="0" borderId="0" xfId="65" applyNumberFormat="1" applyFont="1" applyAlignment="1">
      <alignment horizontal="left"/>
      <protection/>
    </xf>
    <xf numFmtId="49" fontId="63" fillId="0" borderId="0" xfId="65" applyNumberFormat="1" applyFont="1">
      <alignment/>
      <protection/>
    </xf>
    <xf numFmtId="49" fontId="64" fillId="0" borderId="12" xfId="65" applyNumberFormat="1" applyFont="1" applyBorder="1" applyAlignment="1">
      <alignment horizontal="right"/>
      <protection/>
    </xf>
    <xf numFmtId="49" fontId="64" fillId="0" borderId="13" xfId="65" applyNumberFormat="1" applyFont="1" applyBorder="1" applyAlignment="1">
      <alignment horizontal="left"/>
      <protection/>
    </xf>
    <xf numFmtId="0" fontId="64" fillId="0" borderId="21" xfId="59" applyFont="1" applyBorder="1" applyAlignment="1">
      <alignment horizontal="left" vertical="center"/>
      <protection/>
    </xf>
    <xf numFmtId="0" fontId="63" fillId="0" borderId="0" xfId="57" applyFont="1" applyFill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19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64" fillId="0" borderId="0" xfId="57" applyNumberFormat="1" applyFont="1" applyFill="1" applyAlignment="1">
      <alignment horizontal="right"/>
      <protection/>
    </xf>
    <xf numFmtId="0" fontId="2" fillId="0" borderId="22" xfId="65" applyNumberFormat="1" applyFont="1" applyBorder="1" applyAlignment="1">
      <alignment horizontal="center"/>
      <protection/>
    </xf>
    <xf numFmtId="0" fontId="2" fillId="0" borderId="19" xfId="65" applyNumberFormat="1" applyFont="1" applyBorder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49" fontId="2" fillId="0" borderId="16" xfId="65" applyNumberFormat="1" applyFont="1" applyBorder="1" applyAlignment="1">
      <alignment horizontal="center"/>
      <protection/>
    </xf>
    <xf numFmtId="0" fontId="2" fillId="0" borderId="16" xfId="65" applyNumberFormat="1" applyFont="1" applyBorder="1" applyAlignment="1">
      <alignment horizontal="center"/>
      <protection/>
    </xf>
    <xf numFmtId="180" fontId="2" fillId="0" borderId="10" xfId="65" applyNumberFormat="1" applyFont="1" applyBorder="1" applyAlignment="1">
      <alignment horizontal="left"/>
      <protection/>
    </xf>
    <xf numFmtId="180" fontId="15" fillId="0" borderId="10" xfId="65" applyNumberFormat="1" applyFont="1" applyBorder="1" applyAlignment="1">
      <alignment horizontal="left"/>
      <protection/>
    </xf>
    <xf numFmtId="0" fontId="2" fillId="0" borderId="10" xfId="65" applyNumberFormat="1" applyFont="1" applyFill="1" applyBorder="1" applyAlignment="1">
      <alignment horizontal="center"/>
      <protection/>
    </xf>
    <xf numFmtId="2" fontId="2" fillId="0" borderId="10" xfId="65" applyNumberFormat="1" applyFont="1" applyFill="1" applyBorder="1" applyAlignment="1">
      <alignment horizontal="center"/>
      <protection/>
    </xf>
    <xf numFmtId="0" fontId="2" fillId="0" borderId="10" xfId="62" applyFont="1" applyBorder="1">
      <alignment/>
      <protection/>
    </xf>
    <xf numFmtId="0" fontId="2" fillId="0" borderId="10" xfId="62" applyFont="1" applyBorder="1" applyAlignment="1">
      <alignment horizontal="left"/>
      <protection/>
    </xf>
    <xf numFmtId="0" fontId="6" fillId="0" borderId="21" xfId="62" applyFont="1" applyBorder="1" applyAlignment="1">
      <alignment horizontal="left"/>
      <protection/>
    </xf>
    <xf numFmtId="0" fontId="2" fillId="0" borderId="19" xfId="62" applyFont="1" applyBorder="1" applyAlignment="1">
      <alignment horizontal="right"/>
      <protection/>
    </xf>
    <xf numFmtId="2" fontId="14" fillId="0" borderId="10" xfId="59" applyNumberFormat="1" applyFont="1" applyBorder="1" applyAlignment="1">
      <alignment horizontal="center" vertical="center"/>
      <protection/>
    </xf>
    <xf numFmtId="0" fontId="2" fillId="0" borderId="10" xfId="62" applyFont="1" applyBorder="1" applyAlignment="1">
      <alignment shrinkToFit="1"/>
      <protection/>
    </xf>
    <xf numFmtId="2" fontId="6" fillId="0" borderId="15" xfId="59" applyNumberFormat="1" applyFont="1" applyBorder="1" applyAlignment="1">
      <alignment horizontal="center" vertical="center"/>
      <protection/>
    </xf>
    <xf numFmtId="0" fontId="21" fillId="0" borderId="0" xfId="62" applyNumberFormat="1" applyFont="1" applyFill="1" applyBorder="1" applyAlignment="1" applyProtection="1">
      <alignment horizontal="left"/>
      <protection/>
    </xf>
    <xf numFmtId="2" fontId="6" fillId="0" borderId="15" xfId="59" applyNumberFormat="1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left"/>
      <protection/>
    </xf>
    <xf numFmtId="2" fontId="6" fillId="0" borderId="10" xfId="59" applyNumberFormat="1" applyFont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180" fontId="2" fillId="0" borderId="10" xfId="65" applyNumberFormat="1" applyFont="1" applyBorder="1" applyAlignment="1">
      <alignment horizontal="center"/>
      <protection/>
    </xf>
    <xf numFmtId="2" fontId="2" fillId="35" borderId="10" xfId="59" applyNumberFormat="1" applyFont="1" applyFill="1" applyBorder="1" applyAlignment="1">
      <alignment horizontal="center" vertical="center"/>
      <protection/>
    </xf>
    <xf numFmtId="49" fontId="6" fillId="0" borderId="23" xfId="59" applyNumberFormat="1" applyFont="1" applyBorder="1" applyAlignment="1">
      <alignment horizontal="center" vertical="center"/>
      <protection/>
    </xf>
    <xf numFmtId="2" fontId="14" fillId="0" borderId="16" xfId="59" applyNumberFormat="1" applyFont="1" applyBorder="1" applyAlignment="1">
      <alignment horizontal="center" vertical="center"/>
      <protection/>
    </xf>
    <xf numFmtId="49" fontId="7" fillId="0" borderId="10" xfId="59" applyNumberFormat="1" applyFont="1" applyBorder="1" applyAlignment="1">
      <alignment horizontal="center" vertical="center"/>
      <protection/>
    </xf>
    <xf numFmtId="49" fontId="6" fillId="0" borderId="14" xfId="65" applyNumberFormat="1" applyFont="1" applyBorder="1" applyAlignment="1">
      <alignment horizontal="left"/>
      <protection/>
    </xf>
    <xf numFmtId="0" fontId="67" fillId="0" borderId="10" xfId="56" applyFont="1" applyBorder="1" applyAlignment="1">
      <alignment horizontal="left"/>
      <protection/>
    </xf>
    <xf numFmtId="0" fontId="2" fillId="0" borderId="10" xfId="0" applyFont="1" applyBorder="1" applyAlignment="1">
      <alignment/>
    </xf>
    <xf numFmtId="180" fontId="2" fillId="0" borderId="10" xfId="65" applyNumberFormat="1" applyFont="1" applyBorder="1" applyAlignment="1">
      <alignment/>
      <protection/>
    </xf>
    <xf numFmtId="0" fontId="2" fillId="0" borderId="10" xfId="59" applyFont="1" applyBorder="1">
      <alignment/>
      <protection/>
    </xf>
    <xf numFmtId="0" fontId="64" fillId="0" borderId="19" xfId="59" applyNumberFormat="1" applyFont="1" applyBorder="1" applyAlignment="1">
      <alignment horizontal="center" vertical="center"/>
      <protection/>
    </xf>
    <xf numFmtId="0" fontId="2" fillId="0" borderId="10" xfId="59" applyFont="1" applyBorder="1">
      <alignment/>
      <protection/>
    </xf>
    <xf numFmtId="49" fontId="16" fillId="0" borderId="12" xfId="59" applyNumberFormat="1" applyFont="1" applyBorder="1" applyAlignment="1">
      <alignment horizontal="center" vertical="center"/>
      <protection/>
    </xf>
    <xf numFmtId="2" fontId="6" fillId="0" borderId="19" xfId="59" applyNumberFormat="1" applyFont="1" applyBorder="1" applyAlignment="1">
      <alignment horizontal="center" vertical="center"/>
      <protection/>
    </xf>
    <xf numFmtId="2" fontId="71" fillId="33" borderId="19" xfId="59" applyNumberFormat="1" applyFont="1" applyFill="1" applyBorder="1" applyAlignment="1">
      <alignment horizontal="center" vertical="center"/>
      <protection/>
    </xf>
    <xf numFmtId="0" fontId="16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49" fontId="2" fillId="0" borderId="10" xfId="65" applyNumberFormat="1" applyFont="1" applyBorder="1">
      <alignment/>
      <protection/>
    </xf>
    <xf numFmtId="49" fontId="7" fillId="0" borderId="12" xfId="64" applyNumberFormat="1" applyFont="1" applyBorder="1" applyAlignment="1">
      <alignment horizontal="center"/>
      <protection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24" xfId="59" applyFont="1" applyBorder="1" applyAlignment="1">
      <alignment horizontal="right" vertical="center"/>
      <protection/>
    </xf>
    <xf numFmtId="49" fontId="16" fillId="0" borderId="25" xfId="59" applyNumberFormat="1" applyFont="1" applyBorder="1" applyAlignment="1">
      <alignment horizontal="center" vertical="center"/>
      <protection/>
    </xf>
    <xf numFmtId="1" fontId="7" fillId="0" borderId="26" xfId="63" applyNumberFormat="1" applyFont="1" applyBorder="1" applyAlignment="1">
      <alignment horizontal="center" vertical="center"/>
      <protection/>
    </xf>
    <xf numFmtId="0" fontId="6" fillId="0" borderId="27" xfId="59" applyFont="1" applyBorder="1" applyAlignment="1">
      <alignment horizontal="left" vertical="center"/>
      <protection/>
    </xf>
    <xf numFmtId="0" fontId="2" fillId="0" borderId="24" xfId="59" applyFont="1" applyBorder="1" applyAlignment="1">
      <alignment horizontal="left" vertical="center" shrinkToFit="1"/>
      <protection/>
    </xf>
    <xf numFmtId="0" fontId="2" fillId="0" borderId="25" xfId="59" applyFont="1" applyBorder="1" applyAlignment="1">
      <alignment vertical="center"/>
      <protection/>
    </xf>
    <xf numFmtId="0" fontId="2" fillId="0" borderId="10" xfId="62" applyFont="1" applyBorder="1" applyAlignment="1">
      <alignment/>
      <protection/>
    </xf>
    <xf numFmtId="1" fontId="16" fillId="0" borderId="28" xfId="59" applyNumberFormat="1" applyFont="1" applyBorder="1" applyAlignment="1">
      <alignment horizontal="center" vertical="center"/>
      <protection/>
    </xf>
    <xf numFmtId="1" fontId="16" fillId="0" borderId="29" xfId="59" applyNumberFormat="1" applyFont="1" applyBorder="1" applyAlignment="1">
      <alignment horizontal="center" vertical="center"/>
      <protection/>
    </xf>
    <xf numFmtId="1" fontId="16" fillId="0" borderId="30" xfId="59" applyNumberFormat="1" applyFont="1" applyBorder="1" applyAlignment="1">
      <alignment horizontal="center" vertical="center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63" fillId="0" borderId="0" xfId="65" applyFont="1" applyBorder="1" applyAlignment="1">
      <alignment horizontal="right"/>
      <protection/>
    </xf>
    <xf numFmtId="0" fontId="64" fillId="0" borderId="0" xfId="65" applyFont="1" applyBorder="1" applyAlignment="1">
      <alignment horizontal="left"/>
      <protection/>
    </xf>
    <xf numFmtId="180" fontId="2" fillId="0" borderId="0" xfId="65" applyNumberFormat="1" applyFont="1" applyBorder="1" applyAlignment="1">
      <alignment horizontal="center"/>
      <protection/>
    </xf>
    <xf numFmtId="0" fontId="8" fillId="0" borderId="0" xfId="65" applyFont="1" applyBorder="1" applyAlignment="1">
      <alignment horizontal="left"/>
      <protection/>
    </xf>
    <xf numFmtId="2" fontId="2" fillId="0" borderId="0" xfId="59" applyNumberFormat="1" applyFont="1" applyBorder="1" applyAlignment="1">
      <alignment horizontal="center" vertical="center"/>
      <protection/>
    </xf>
    <xf numFmtId="2" fontId="71" fillId="34" borderId="0" xfId="59" applyNumberFormat="1" applyFont="1" applyFill="1" applyBorder="1" applyAlignment="1">
      <alignment horizontal="center" vertical="center"/>
      <protection/>
    </xf>
    <xf numFmtId="0" fontId="2" fillId="0" borderId="10" xfId="59" applyFont="1" applyBorder="1" applyAlignment="1">
      <alignment horizontal="left" vertical="center"/>
      <protection/>
    </xf>
    <xf numFmtId="2" fontId="2" fillId="0" borderId="10" xfId="59" applyNumberFormat="1" applyFont="1" applyBorder="1" applyAlignment="1">
      <alignment horizontal="left" vertical="center"/>
      <protection/>
    </xf>
    <xf numFmtId="0" fontId="16" fillId="0" borderId="10" xfId="59" applyNumberFormat="1" applyFont="1" applyBorder="1" applyAlignment="1">
      <alignment horizontal="center" vertical="center"/>
      <protection/>
    </xf>
    <xf numFmtId="49" fontId="8" fillId="0" borderId="0" xfId="59" applyNumberFormat="1" applyFont="1" applyBorder="1" applyAlignment="1">
      <alignment horizontal="left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right"/>
      <protection/>
    </xf>
    <xf numFmtId="0" fontId="9" fillId="0" borderId="0" xfId="59" applyFont="1" applyBorder="1" applyAlignment="1">
      <alignment horizontal="left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right"/>
      <protection/>
    </xf>
    <xf numFmtId="0" fontId="6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Border="1">
      <alignment/>
      <protection/>
    </xf>
    <xf numFmtId="2" fontId="71" fillId="33" borderId="0" xfId="59" applyNumberFormat="1" applyFont="1" applyFill="1" applyBorder="1" applyAlignment="1">
      <alignment horizontal="center" vertical="center"/>
      <protection/>
    </xf>
    <xf numFmtId="14" fontId="12" fillId="0" borderId="0" xfId="57" applyNumberFormat="1" applyFont="1" applyFill="1" applyBorder="1" applyAlignment="1" applyProtection="1">
      <alignment horizontal="center" vertical="center"/>
      <protection/>
    </xf>
    <xf numFmtId="2" fontId="2" fillId="0" borderId="31" xfId="59" applyNumberFormat="1" applyFont="1" applyBorder="1" applyAlignment="1">
      <alignment horizontal="center" vertical="center"/>
      <protection/>
    </xf>
    <xf numFmtId="2" fontId="2" fillId="0" borderId="32" xfId="59" applyNumberFormat="1" applyFont="1" applyBorder="1" applyAlignment="1">
      <alignment horizontal="center" vertical="center"/>
      <protection/>
    </xf>
    <xf numFmtId="2" fontId="2" fillId="0" borderId="33" xfId="59" applyNumberFormat="1" applyFont="1" applyBorder="1" applyAlignment="1">
      <alignment horizontal="center" vertical="center"/>
      <protection/>
    </xf>
    <xf numFmtId="0" fontId="63" fillId="0" borderId="0" xfId="57" applyFont="1" applyFill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Įprastas 4 2" xfId="59"/>
    <cellStyle name="Linked Cell" xfId="60"/>
    <cellStyle name="Neutral" xfId="61"/>
    <cellStyle name="Normal 2 2 10_aukstis" xfId="62"/>
    <cellStyle name="Normal 2 2 10_aukstis 2" xfId="63"/>
    <cellStyle name="Normal_2013-01-15" xfId="64"/>
    <cellStyle name="Normal_2013-01-15 2" xfId="65"/>
    <cellStyle name="Normal_2013-01-15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"/>
  <sheetViews>
    <sheetView zoomScale="110" zoomScaleNormal="110" zoomScalePageLayoutView="0" workbookViewId="0" topLeftCell="A1">
      <selection activeCell="O19" sqref="O19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7.140625" style="18" customWidth="1"/>
    <col min="9" max="9" width="7.140625" style="12" hidden="1" customWidth="1"/>
    <col min="10" max="10" width="3.421875" style="12" customWidth="1"/>
    <col min="11" max="16384" width="9.140625" style="12" customWidth="1"/>
  </cols>
  <sheetData>
    <row r="1" spans="1:8" s="3" customFormat="1" ht="18.75">
      <c r="A1" s="1" t="s">
        <v>403</v>
      </c>
      <c r="B1" s="140"/>
      <c r="C1" s="140"/>
      <c r="D1" s="115"/>
      <c r="E1" s="4"/>
      <c r="H1" s="2"/>
    </row>
    <row r="2" spans="1:8" s="3" customFormat="1" ht="15.75">
      <c r="A2" s="238">
        <v>43609</v>
      </c>
      <c r="B2" s="238"/>
      <c r="C2" s="140"/>
      <c r="D2" s="115"/>
      <c r="E2" s="158" t="s">
        <v>23</v>
      </c>
      <c r="H2" s="2"/>
    </row>
    <row r="3" spans="2:4" s="6" customFormat="1" ht="15">
      <c r="B3" s="150"/>
      <c r="C3" s="150"/>
      <c r="D3" s="117"/>
    </row>
    <row r="4" spans="1:8" s="3" customFormat="1" ht="15">
      <c r="A4" s="2"/>
      <c r="B4" s="141" t="s">
        <v>24</v>
      </c>
      <c r="D4" s="115"/>
      <c r="E4" s="7">
        <v>1</v>
      </c>
      <c r="F4" s="8" t="s">
        <v>10</v>
      </c>
      <c r="H4" s="2"/>
    </row>
    <row r="5" spans="2:8" s="9" customFormat="1" ht="15.75" thickBot="1">
      <c r="B5" s="151"/>
      <c r="C5" s="152"/>
      <c r="D5" s="12"/>
      <c r="F5" s="10"/>
      <c r="H5" s="11"/>
    </row>
    <row r="6" spans="1:9" ht="15" thickBot="1">
      <c r="A6" s="111" t="s">
        <v>11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108" t="s">
        <v>7</v>
      </c>
    </row>
    <row r="7" spans="1:9" ht="17.25" customHeight="1">
      <c r="A7" s="164">
        <v>1</v>
      </c>
      <c r="B7" s="123"/>
      <c r="C7" s="124"/>
      <c r="D7" s="13"/>
      <c r="E7" s="13"/>
      <c r="F7" s="14"/>
      <c r="G7" s="109"/>
      <c r="H7" s="110"/>
      <c r="I7" s="105">
        <f aca="true" t="shared" si="0" ref="I7:I14">IF(ISBLANK(G7),"",IF(G7&lt;=7.7,"KSM",IF(G7&lt;=8,"I A",IF(G7&lt;=8.44,"II A",IF(G7&lt;=9.04,"III A",IF(G7&lt;=9.64,"I JA",IF(G7&lt;=10.04,"II JA",IF(G7&lt;=10.34,"III JA"))))))))</f>
      </c>
    </row>
    <row r="8" spans="1:9" ht="17.25" customHeight="1">
      <c r="A8" s="165">
        <v>2</v>
      </c>
      <c r="B8" s="159" t="s">
        <v>25</v>
      </c>
      <c r="C8" s="160" t="s">
        <v>26</v>
      </c>
      <c r="D8" s="13">
        <v>38230</v>
      </c>
      <c r="E8" s="161" t="s">
        <v>27</v>
      </c>
      <c r="F8" s="161" t="s">
        <v>44</v>
      </c>
      <c r="G8" s="15">
        <v>13.72</v>
      </c>
      <c r="H8" s="16"/>
      <c r="I8" s="17" t="b">
        <f t="shared" si="0"/>
        <v>0</v>
      </c>
    </row>
    <row r="9" spans="1:9" ht="17.25" customHeight="1">
      <c r="A9" s="165">
        <v>3</v>
      </c>
      <c r="B9" s="159" t="s">
        <v>28</v>
      </c>
      <c r="C9" s="160" t="s">
        <v>29</v>
      </c>
      <c r="D9" s="13">
        <v>38469</v>
      </c>
      <c r="E9" s="161" t="s">
        <v>27</v>
      </c>
      <c r="F9" s="161" t="s">
        <v>44</v>
      </c>
      <c r="G9" s="15">
        <v>15.41</v>
      </c>
      <c r="H9" s="16"/>
      <c r="I9" s="17" t="b">
        <f t="shared" si="0"/>
        <v>0</v>
      </c>
    </row>
    <row r="10" spans="1:9" ht="17.25" customHeight="1">
      <c r="A10" s="165">
        <v>4</v>
      </c>
      <c r="B10" s="159" t="s">
        <v>30</v>
      </c>
      <c r="C10" s="160" t="s">
        <v>31</v>
      </c>
      <c r="D10" s="13" t="s">
        <v>32</v>
      </c>
      <c r="E10" s="161" t="s">
        <v>33</v>
      </c>
      <c r="F10" s="161" t="s">
        <v>45</v>
      </c>
      <c r="G10" s="15">
        <v>13.69</v>
      </c>
      <c r="H10" s="16"/>
      <c r="I10" s="17" t="b">
        <f t="shared" si="0"/>
        <v>0</v>
      </c>
    </row>
    <row r="11" spans="1:9" ht="17.25" customHeight="1">
      <c r="A11" s="165">
        <v>5</v>
      </c>
      <c r="B11" s="159" t="s">
        <v>34</v>
      </c>
      <c r="C11" s="160" t="s">
        <v>35</v>
      </c>
      <c r="D11" s="13" t="s">
        <v>36</v>
      </c>
      <c r="E11" s="161" t="s">
        <v>33</v>
      </c>
      <c r="F11" s="161" t="s">
        <v>45</v>
      </c>
      <c r="G11" s="15">
        <v>14.27</v>
      </c>
      <c r="H11" s="16"/>
      <c r="I11" s="17" t="b">
        <f t="shared" si="0"/>
        <v>0</v>
      </c>
    </row>
    <row r="12" spans="1:9" ht="17.25" customHeight="1">
      <c r="A12" s="165">
        <v>6</v>
      </c>
      <c r="B12" s="159" t="s">
        <v>37</v>
      </c>
      <c r="C12" s="160" t="s">
        <v>38</v>
      </c>
      <c r="D12" s="13" t="s">
        <v>39</v>
      </c>
      <c r="E12" s="161" t="s">
        <v>40</v>
      </c>
      <c r="F12" s="161" t="s">
        <v>46</v>
      </c>
      <c r="G12" s="15" t="s">
        <v>351</v>
      </c>
      <c r="H12" s="16"/>
      <c r="I12" s="17"/>
    </row>
    <row r="13" spans="1:9" ht="17.25" customHeight="1">
      <c r="A13" s="165">
        <v>7</v>
      </c>
      <c r="B13" s="159" t="s">
        <v>41</v>
      </c>
      <c r="C13" s="160" t="s">
        <v>42</v>
      </c>
      <c r="D13" s="13">
        <v>38188</v>
      </c>
      <c r="E13" s="161" t="s">
        <v>43</v>
      </c>
      <c r="F13" s="162" t="s">
        <v>47</v>
      </c>
      <c r="G13" s="15">
        <v>14.41</v>
      </c>
      <c r="H13" s="16"/>
      <c r="I13" s="17"/>
    </row>
    <row r="14" spans="1:9" ht="17.25" customHeight="1">
      <c r="A14" s="165">
        <v>8</v>
      </c>
      <c r="B14" s="123"/>
      <c r="C14" s="124"/>
      <c r="D14" s="13"/>
      <c r="E14" s="13"/>
      <c r="F14" s="14"/>
      <c r="G14" s="15"/>
      <c r="H14" s="16"/>
      <c r="I14" s="17">
        <f t="shared" si="0"/>
      </c>
    </row>
    <row r="15" spans="1:8" s="3" customFormat="1" ht="15">
      <c r="A15" s="2"/>
      <c r="B15" s="141"/>
      <c r="D15" s="115"/>
      <c r="E15" s="163">
        <v>2</v>
      </c>
      <c r="F15" s="8" t="s">
        <v>10</v>
      </c>
      <c r="H15" s="2"/>
    </row>
    <row r="16" spans="1:9" ht="17.25" customHeight="1">
      <c r="A16" s="165">
        <v>1</v>
      </c>
      <c r="B16" s="123" t="s">
        <v>339</v>
      </c>
      <c r="C16" s="124" t="s">
        <v>340</v>
      </c>
      <c r="D16" s="13">
        <v>38649</v>
      </c>
      <c r="E16" s="13" t="s">
        <v>341</v>
      </c>
      <c r="F16" s="14" t="s">
        <v>342</v>
      </c>
      <c r="G16" s="15" t="s">
        <v>351</v>
      </c>
      <c r="H16" s="16"/>
      <c r="I16" s="17" t="b">
        <f aca="true" t="shared" si="1" ref="I16:I23">IF(ISBLANK(G16),"",IF(G16&lt;=7.7,"KSM",IF(G16&lt;=8,"I A",IF(G16&lt;=8.44,"II A",IF(G16&lt;=9.04,"III A",IF(G16&lt;=9.64,"I JA",IF(G16&lt;=10.04,"II JA",IF(G16&lt;=10.34,"III JA"))))))))</f>
        <v>0</v>
      </c>
    </row>
    <row r="17" spans="1:9" ht="17.25" customHeight="1">
      <c r="A17" s="165">
        <v>2</v>
      </c>
      <c r="B17" s="159" t="s">
        <v>48</v>
      </c>
      <c r="C17" s="160" t="s">
        <v>49</v>
      </c>
      <c r="D17" s="13">
        <v>38204</v>
      </c>
      <c r="E17" s="161" t="s">
        <v>27</v>
      </c>
      <c r="F17" s="161" t="s">
        <v>44</v>
      </c>
      <c r="G17" s="15">
        <v>14.32</v>
      </c>
      <c r="H17" s="16"/>
      <c r="I17" s="17" t="b">
        <f t="shared" si="1"/>
        <v>0</v>
      </c>
    </row>
    <row r="18" spans="1:9" ht="17.25" customHeight="1">
      <c r="A18" s="165">
        <v>3</v>
      </c>
      <c r="B18" s="159" t="s">
        <v>50</v>
      </c>
      <c r="C18" s="160" t="s">
        <v>51</v>
      </c>
      <c r="D18" s="13">
        <v>38665</v>
      </c>
      <c r="E18" s="161" t="s">
        <v>27</v>
      </c>
      <c r="F18" s="161" t="s">
        <v>44</v>
      </c>
      <c r="G18" s="15">
        <v>14.66</v>
      </c>
      <c r="H18" s="16"/>
      <c r="I18" s="17" t="b">
        <f t="shared" si="1"/>
        <v>0</v>
      </c>
    </row>
    <row r="19" spans="1:16" ht="17.25" customHeight="1">
      <c r="A19" s="165">
        <v>4</v>
      </c>
      <c r="B19" s="159" t="s">
        <v>52</v>
      </c>
      <c r="C19" s="160" t="s">
        <v>53</v>
      </c>
      <c r="D19" s="13" t="s">
        <v>54</v>
      </c>
      <c r="E19" s="161" t="s">
        <v>33</v>
      </c>
      <c r="F19" s="161" t="s">
        <v>45</v>
      </c>
      <c r="G19" s="15">
        <v>13.38</v>
      </c>
      <c r="H19" s="16"/>
      <c r="I19" s="17" t="b">
        <f t="shared" si="1"/>
        <v>0</v>
      </c>
      <c r="P19" s="12" t="s">
        <v>21</v>
      </c>
    </row>
    <row r="20" spans="1:9" ht="17.25" customHeight="1">
      <c r="A20" s="165">
        <v>5</v>
      </c>
      <c r="B20" s="159" t="s">
        <v>55</v>
      </c>
      <c r="C20" s="160" t="s">
        <v>56</v>
      </c>
      <c r="D20" s="13" t="s">
        <v>57</v>
      </c>
      <c r="E20" s="161" t="s">
        <v>33</v>
      </c>
      <c r="F20" s="161" t="s">
        <v>45</v>
      </c>
      <c r="G20" s="15" t="s">
        <v>351</v>
      </c>
      <c r="H20" s="16"/>
      <c r="I20" s="17"/>
    </row>
    <row r="21" spans="1:9" ht="17.25" customHeight="1">
      <c r="A21" s="165">
        <v>6</v>
      </c>
      <c r="B21" s="159" t="s">
        <v>58</v>
      </c>
      <c r="C21" s="160" t="s">
        <v>59</v>
      </c>
      <c r="D21" s="13">
        <v>38457</v>
      </c>
      <c r="E21" s="161" t="s">
        <v>27</v>
      </c>
      <c r="F21" s="162" t="s">
        <v>64</v>
      </c>
      <c r="G21" s="15">
        <v>14.65</v>
      </c>
      <c r="H21" s="16"/>
      <c r="I21" s="17"/>
    </row>
    <row r="22" spans="1:9" ht="17.25" customHeight="1">
      <c r="A22" s="165">
        <v>7</v>
      </c>
      <c r="B22" s="159" t="s">
        <v>60</v>
      </c>
      <c r="C22" s="160" t="s">
        <v>61</v>
      </c>
      <c r="D22" s="13" t="s">
        <v>62</v>
      </c>
      <c r="E22" s="161" t="s">
        <v>63</v>
      </c>
      <c r="F22" s="162" t="s">
        <v>65</v>
      </c>
      <c r="G22" s="15">
        <v>14.44</v>
      </c>
      <c r="H22" s="16"/>
      <c r="I22" s="17" t="b">
        <f t="shared" si="1"/>
        <v>0</v>
      </c>
    </row>
    <row r="23" spans="1:9" ht="17.25" customHeight="1">
      <c r="A23" s="165">
        <v>8</v>
      </c>
      <c r="B23" s="123"/>
      <c r="C23" s="124"/>
      <c r="D23" s="125"/>
      <c r="E23" s="13"/>
      <c r="F23" s="14"/>
      <c r="G23" s="15"/>
      <c r="H23" s="16"/>
      <c r="I23" s="17">
        <f t="shared" si="1"/>
      </c>
    </row>
    <row r="24" spans="1:8" s="3" customFormat="1" ht="15">
      <c r="A24" s="2"/>
      <c r="B24" s="141"/>
      <c r="D24" s="115"/>
      <c r="E24" s="7" t="s">
        <v>8</v>
      </c>
      <c r="F24" s="8" t="s">
        <v>10</v>
      </c>
      <c r="H24" s="2">
        <v>1.6</v>
      </c>
    </row>
    <row r="25" spans="1:9" ht="17.25" customHeight="1">
      <c r="A25" s="165">
        <v>1</v>
      </c>
      <c r="B25" s="123" t="s">
        <v>228</v>
      </c>
      <c r="C25" s="124" t="s">
        <v>229</v>
      </c>
      <c r="D25" s="13" t="s">
        <v>230</v>
      </c>
      <c r="E25" s="142" t="s">
        <v>338</v>
      </c>
      <c r="F25" s="118" t="s">
        <v>46</v>
      </c>
      <c r="G25" s="15">
        <v>15.08</v>
      </c>
      <c r="H25" s="16" t="s">
        <v>79</v>
      </c>
      <c r="I25" s="17" t="b">
        <f aca="true" t="shared" si="2" ref="I25:I32">IF(ISBLANK(G25),"",IF(G25&lt;=7.7,"KSM",IF(G25&lt;=8,"I A",IF(G25&lt;=8.44,"II A",IF(G25&lt;=9.04,"III A",IF(G25&lt;=9.64,"I JA",IF(G25&lt;=10.04,"II JA",IF(G25&lt;=10.34,"III JA"))))))))</f>
        <v>0</v>
      </c>
    </row>
    <row r="26" spans="1:9" ht="17.25" customHeight="1">
      <c r="A26" s="165">
        <v>2</v>
      </c>
      <c r="B26" s="159" t="s">
        <v>58</v>
      </c>
      <c r="C26" s="160" t="s">
        <v>66</v>
      </c>
      <c r="D26" s="13">
        <v>38230</v>
      </c>
      <c r="E26" s="161" t="s">
        <v>27</v>
      </c>
      <c r="F26" s="161" t="s">
        <v>44</v>
      </c>
      <c r="G26" s="15" t="s">
        <v>351</v>
      </c>
      <c r="H26" s="16"/>
      <c r="I26" s="17" t="b">
        <f t="shared" si="2"/>
        <v>0</v>
      </c>
    </row>
    <row r="27" spans="1:9" ht="17.25" customHeight="1">
      <c r="A27" s="165">
        <v>3</v>
      </c>
      <c r="B27" s="159" t="s">
        <v>67</v>
      </c>
      <c r="C27" s="160" t="s">
        <v>68</v>
      </c>
      <c r="D27" s="13" t="s">
        <v>69</v>
      </c>
      <c r="E27" s="161" t="s">
        <v>33</v>
      </c>
      <c r="F27" s="161" t="s">
        <v>45</v>
      </c>
      <c r="G27" s="15">
        <v>14.05</v>
      </c>
      <c r="H27" s="16"/>
      <c r="I27" s="17" t="b">
        <f t="shared" si="2"/>
        <v>0</v>
      </c>
    </row>
    <row r="28" spans="1:9" ht="17.25" customHeight="1">
      <c r="A28" s="165">
        <v>4</v>
      </c>
      <c r="B28" s="159" t="s">
        <v>70</v>
      </c>
      <c r="C28" s="160" t="s">
        <v>71</v>
      </c>
      <c r="D28" s="13" t="s">
        <v>72</v>
      </c>
      <c r="E28" s="161" t="s">
        <v>33</v>
      </c>
      <c r="F28" s="161" t="s">
        <v>45</v>
      </c>
      <c r="G28" s="15">
        <v>13.71</v>
      </c>
      <c r="H28" s="16"/>
      <c r="I28" s="17" t="b">
        <f t="shared" si="2"/>
        <v>0</v>
      </c>
    </row>
    <row r="29" spans="1:9" ht="17.25" customHeight="1">
      <c r="A29" s="165">
        <v>5</v>
      </c>
      <c r="B29" s="159" t="s">
        <v>37</v>
      </c>
      <c r="C29" s="160" t="s">
        <v>38</v>
      </c>
      <c r="D29" s="13" t="s">
        <v>39</v>
      </c>
      <c r="E29" s="161" t="s">
        <v>40</v>
      </c>
      <c r="F29" s="161" t="s">
        <v>46</v>
      </c>
      <c r="G29" s="15" t="s">
        <v>351</v>
      </c>
      <c r="H29" s="16"/>
      <c r="I29" s="17"/>
    </row>
    <row r="30" spans="1:9" ht="17.25" customHeight="1">
      <c r="A30" s="165">
        <v>6</v>
      </c>
      <c r="B30" s="159" t="s">
        <v>73</v>
      </c>
      <c r="C30" s="160" t="s">
        <v>74</v>
      </c>
      <c r="D30" s="13">
        <v>38514</v>
      </c>
      <c r="E30" s="161" t="s">
        <v>27</v>
      </c>
      <c r="F30" s="162" t="s">
        <v>64</v>
      </c>
      <c r="G30" s="15">
        <v>14.78</v>
      </c>
      <c r="H30" s="16"/>
      <c r="I30" s="17"/>
    </row>
    <row r="31" spans="1:9" ht="17.25" customHeight="1">
      <c r="A31" s="165">
        <v>7</v>
      </c>
      <c r="B31" s="159" t="s">
        <v>75</v>
      </c>
      <c r="C31" s="160" t="s">
        <v>76</v>
      </c>
      <c r="D31" s="13" t="s">
        <v>77</v>
      </c>
      <c r="E31" s="161" t="s">
        <v>78</v>
      </c>
      <c r="F31" s="162" t="s">
        <v>80</v>
      </c>
      <c r="G31" s="15">
        <v>14.39</v>
      </c>
      <c r="H31" s="16" t="s">
        <v>79</v>
      </c>
      <c r="I31" s="17" t="b">
        <f t="shared" si="2"/>
        <v>0</v>
      </c>
    </row>
    <row r="32" spans="1:9" ht="17.25" customHeight="1">
      <c r="A32" s="165">
        <v>8</v>
      </c>
      <c r="B32" s="123"/>
      <c r="C32" s="124"/>
      <c r="D32" s="13"/>
      <c r="E32" s="13"/>
      <c r="F32" s="14"/>
      <c r="G32" s="15"/>
      <c r="H32" s="16"/>
      <c r="I32" s="17">
        <f t="shared" si="2"/>
      </c>
    </row>
    <row r="33" spans="1:8" s="3" customFormat="1" ht="15">
      <c r="A33" s="2"/>
      <c r="B33" s="141"/>
      <c r="D33" s="115"/>
      <c r="E33" s="7" t="s">
        <v>9</v>
      </c>
      <c r="F33" s="8" t="s">
        <v>10</v>
      </c>
      <c r="H33" s="2">
        <v>2.8</v>
      </c>
    </row>
    <row r="34" spans="1:9" ht="17.25" customHeight="1">
      <c r="A34" s="165">
        <v>1</v>
      </c>
      <c r="B34" s="123" t="s">
        <v>28</v>
      </c>
      <c r="C34" s="124" t="s">
        <v>219</v>
      </c>
      <c r="D34" s="125">
        <v>38571</v>
      </c>
      <c r="E34" s="104" t="s">
        <v>341</v>
      </c>
      <c r="F34" s="113" t="s">
        <v>342</v>
      </c>
      <c r="G34" s="15">
        <v>14.6</v>
      </c>
      <c r="H34" s="16"/>
      <c r="I34" s="17" t="b">
        <f aca="true" t="shared" si="3" ref="I34:I39">IF(ISBLANK(G34),"",IF(G34&lt;=7.7,"KSM",IF(G34&lt;=8,"I A",IF(G34&lt;=8.44,"II A",IF(G34&lt;=9.04,"III A",IF(G34&lt;=9.64,"I JA",IF(G34&lt;=10.04,"II JA",IF(G34&lt;=10.34,"III JA"))))))))</f>
        <v>0</v>
      </c>
    </row>
    <row r="35" spans="1:15" ht="17.25" customHeight="1">
      <c r="A35" s="165">
        <v>2</v>
      </c>
      <c r="B35" s="123" t="s">
        <v>348</v>
      </c>
      <c r="C35" s="124" t="s">
        <v>349</v>
      </c>
      <c r="D35" s="139">
        <v>38274</v>
      </c>
      <c r="E35" s="13" t="s">
        <v>341</v>
      </c>
      <c r="F35" s="118" t="s">
        <v>342</v>
      </c>
      <c r="G35" s="15">
        <v>13.21</v>
      </c>
      <c r="H35" s="16"/>
      <c r="I35" s="17" t="b">
        <f t="shared" si="3"/>
        <v>0</v>
      </c>
      <c r="O35" s="12" t="s">
        <v>21</v>
      </c>
    </row>
    <row r="36" spans="1:9" ht="17.25" customHeight="1">
      <c r="A36" s="165">
        <v>3</v>
      </c>
      <c r="B36" s="123" t="s">
        <v>233</v>
      </c>
      <c r="C36" s="124" t="s">
        <v>350</v>
      </c>
      <c r="D36" s="139">
        <v>38448</v>
      </c>
      <c r="E36" s="13" t="s">
        <v>341</v>
      </c>
      <c r="F36" s="14" t="s">
        <v>342</v>
      </c>
      <c r="G36" s="15">
        <v>14.23</v>
      </c>
      <c r="H36" s="16"/>
      <c r="I36" s="17" t="b">
        <f t="shared" si="3"/>
        <v>0</v>
      </c>
    </row>
    <row r="37" spans="1:9" ht="17.25" customHeight="1">
      <c r="A37" s="165">
        <v>4</v>
      </c>
      <c r="B37" s="123" t="s">
        <v>339</v>
      </c>
      <c r="C37" s="124" t="s">
        <v>340</v>
      </c>
      <c r="D37" s="13">
        <v>38649</v>
      </c>
      <c r="E37" s="13" t="s">
        <v>341</v>
      </c>
      <c r="F37" s="14" t="s">
        <v>342</v>
      </c>
      <c r="G37" s="15">
        <v>14.9</v>
      </c>
      <c r="H37" s="16"/>
      <c r="I37" s="17"/>
    </row>
    <row r="38" spans="1:9" ht="17.25" customHeight="1">
      <c r="A38" s="165">
        <v>5</v>
      </c>
      <c r="B38" s="123" t="s">
        <v>346</v>
      </c>
      <c r="C38" s="124" t="s">
        <v>347</v>
      </c>
      <c r="D38" s="13">
        <v>38405</v>
      </c>
      <c r="E38" s="13" t="s">
        <v>341</v>
      </c>
      <c r="F38" s="14" t="s">
        <v>342</v>
      </c>
      <c r="G38" s="15">
        <v>15.1</v>
      </c>
      <c r="H38" s="16"/>
      <c r="I38" s="17" t="b">
        <f t="shared" si="3"/>
        <v>0</v>
      </c>
    </row>
    <row r="39" spans="1:9" ht="17.25" customHeight="1">
      <c r="A39" s="165"/>
      <c r="B39" s="123"/>
      <c r="C39" s="124"/>
      <c r="D39" s="13"/>
      <c r="E39" s="13"/>
      <c r="F39" s="14"/>
      <c r="G39" s="15"/>
      <c r="H39" s="16"/>
      <c r="I39" s="17">
        <f t="shared" si="3"/>
      </c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zoomScale="110" zoomScaleNormal="110" zoomScalePageLayoutView="0" workbookViewId="0" topLeftCell="A1">
      <selection activeCell="K20" sqref="K20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7.7109375" style="12" customWidth="1"/>
    <col min="9" max="16384" width="9.140625" style="12" customWidth="1"/>
  </cols>
  <sheetData>
    <row r="1" spans="1:5" s="3" customFormat="1" ht="18.75">
      <c r="A1" s="1" t="s">
        <v>403</v>
      </c>
      <c r="B1" s="166"/>
      <c r="C1" s="166"/>
      <c r="D1" s="115"/>
      <c r="E1" s="4"/>
    </row>
    <row r="2" spans="1:5" s="3" customFormat="1" ht="15.75">
      <c r="A2" s="238">
        <v>43609</v>
      </c>
      <c r="B2" s="238"/>
      <c r="C2" s="166"/>
      <c r="D2" s="115"/>
      <c r="E2" s="158" t="s">
        <v>23</v>
      </c>
    </row>
    <row r="3" spans="2:4" s="6" customFormat="1" ht="15">
      <c r="B3" s="150"/>
      <c r="C3" s="150"/>
      <c r="D3" s="117"/>
    </row>
    <row r="4" spans="1:6" s="3" customFormat="1" ht="15">
      <c r="A4" s="166"/>
      <c r="B4" s="141" t="s">
        <v>333</v>
      </c>
      <c r="D4" s="115"/>
      <c r="E4" s="7"/>
      <c r="F4" s="8"/>
    </row>
    <row r="5" spans="2:6" s="9" customFormat="1" ht="15.75" thickBot="1">
      <c r="B5" s="151"/>
      <c r="C5" s="152"/>
      <c r="D5" s="12"/>
      <c r="F5" s="10"/>
    </row>
    <row r="6" spans="1:8" ht="15" thickBot="1">
      <c r="A6" s="111" t="s">
        <v>354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203" t="s">
        <v>7</v>
      </c>
    </row>
    <row r="7" spans="1:8" ht="17.25" customHeight="1">
      <c r="A7" s="165">
        <v>1</v>
      </c>
      <c r="B7" s="159" t="s">
        <v>148</v>
      </c>
      <c r="C7" s="160" t="s">
        <v>149</v>
      </c>
      <c r="D7" s="13">
        <v>38079</v>
      </c>
      <c r="E7" s="161" t="s">
        <v>43</v>
      </c>
      <c r="F7" s="162" t="s">
        <v>150</v>
      </c>
      <c r="G7" s="15">
        <v>16.45</v>
      </c>
      <c r="H7" s="203" t="s">
        <v>417</v>
      </c>
    </row>
    <row r="8" spans="1:8" ht="17.25" customHeight="1">
      <c r="A8" s="165">
        <v>2</v>
      </c>
      <c r="B8" s="159" t="s">
        <v>133</v>
      </c>
      <c r="C8" s="160" t="s">
        <v>136</v>
      </c>
      <c r="D8" s="13" t="s">
        <v>137</v>
      </c>
      <c r="E8" s="161" t="s">
        <v>78</v>
      </c>
      <c r="F8" s="162" t="s">
        <v>127</v>
      </c>
      <c r="G8" s="15">
        <v>16.94</v>
      </c>
      <c r="H8" s="203" t="s">
        <v>417</v>
      </c>
    </row>
    <row r="9" spans="1:8" ht="17.25" customHeight="1">
      <c r="A9" s="165">
        <v>3</v>
      </c>
      <c r="B9" s="159" t="s">
        <v>41</v>
      </c>
      <c r="C9" s="160" t="s">
        <v>42</v>
      </c>
      <c r="D9" s="13">
        <v>38188</v>
      </c>
      <c r="E9" s="161" t="s">
        <v>43</v>
      </c>
      <c r="F9" s="162" t="s">
        <v>126</v>
      </c>
      <c r="G9" s="15">
        <v>17.97</v>
      </c>
      <c r="H9" s="203" t="s">
        <v>415</v>
      </c>
    </row>
    <row r="10" spans="1:8" ht="17.25" customHeight="1">
      <c r="A10" s="165">
        <v>4</v>
      </c>
      <c r="B10" s="159" t="s">
        <v>41</v>
      </c>
      <c r="C10" s="160" t="s">
        <v>130</v>
      </c>
      <c r="D10" s="13" t="s">
        <v>131</v>
      </c>
      <c r="E10" s="161" t="s">
        <v>132</v>
      </c>
      <c r="F10" s="162" t="s">
        <v>138</v>
      </c>
      <c r="G10" s="15">
        <v>23.33</v>
      </c>
      <c r="H10" s="203"/>
    </row>
    <row r="11" spans="1:8" ht="17.25" customHeight="1">
      <c r="A11" s="165" t="s">
        <v>79</v>
      </c>
      <c r="B11" s="159" t="s">
        <v>133</v>
      </c>
      <c r="C11" s="160" t="s">
        <v>134</v>
      </c>
      <c r="D11" s="13" t="s">
        <v>135</v>
      </c>
      <c r="E11" s="161" t="s">
        <v>132</v>
      </c>
      <c r="F11" s="162" t="s">
        <v>138</v>
      </c>
      <c r="G11" s="15">
        <v>22.15</v>
      </c>
      <c r="H11" s="203"/>
    </row>
    <row r="12" spans="1:14" ht="16.5" customHeight="1">
      <c r="A12" s="165" t="s">
        <v>351</v>
      </c>
      <c r="B12" s="159" t="s">
        <v>60</v>
      </c>
      <c r="C12" s="160" t="s">
        <v>128</v>
      </c>
      <c r="D12" s="13" t="s">
        <v>129</v>
      </c>
      <c r="E12" s="161" t="s">
        <v>40</v>
      </c>
      <c r="F12" s="161" t="s">
        <v>46</v>
      </c>
      <c r="G12" s="15" t="s">
        <v>351</v>
      </c>
      <c r="H12" s="203"/>
      <c r="N12" s="12" t="s">
        <v>21</v>
      </c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M20"/>
  <sheetViews>
    <sheetView zoomScale="110" zoomScaleNormal="110" zoomScalePageLayoutView="0" workbookViewId="0" topLeftCell="A1">
      <selection activeCell="L14" sqref="L14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4.421875" style="12" customWidth="1"/>
    <col min="7" max="7" width="7.140625" style="12" customWidth="1"/>
    <col min="8" max="16384" width="9.140625" style="12" customWidth="1"/>
  </cols>
  <sheetData>
    <row r="1" spans="1:5" s="3" customFormat="1" ht="18.75">
      <c r="A1" s="1" t="s">
        <v>403</v>
      </c>
      <c r="B1" s="156"/>
      <c r="C1" s="156"/>
      <c r="D1" s="115"/>
      <c r="E1" s="4"/>
    </row>
    <row r="2" spans="1:5" s="3" customFormat="1" ht="15.75">
      <c r="A2" s="238">
        <v>43609</v>
      </c>
      <c r="B2" s="238"/>
      <c r="C2" s="156"/>
      <c r="D2" s="115"/>
      <c r="E2" s="158" t="s">
        <v>23</v>
      </c>
    </row>
    <row r="3" spans="2:4" s="6" customFormat="1" ht="15">
      <c r="B3" s="150"/>
      <c r="C3" s="150"/>
      <c r="D3" s="117"/>
    </row>
    <row r="4" spans="1:6" s="3" customFormat="1" ht="15">
      <c r="A4" s="156"/>
      <c r="B4" s="141" t="s">
        <v>332</v>
      </c>
      <c r="D4" s="115"/>
      <c r="E4" s="7">
        <v>1</v>
      </c>
      <c r="F4" s="8" t="s">
        <v>10</v>
      </c>
    </row>
    <row r="5" spans="2:6" s="9" customFormat="1" ht="15.75" thickBot="1">
      <c r="B5" s="151"/>
      <c r="C5" s="152"/>
      <c r="D5" s="12"/>
      <c r="F5" s="10"/>
    </row>
    <row r="6" spans="1:7" ht="15" thickBot="1">
      <c r="A6" s="111" t="s">
        <v>11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</row>
    <row r="7" spans="1:7" ht="17.25" customHeight="1">
      <c r="A7" s="164">
        <v>1</v>
      </c>
      <c r="B7" s="159"/>
      <c r="C7" s="160"/>
      <c r="D7" s="13"/>
      <c r="E7" s="161"/>
      <c r="F7" s="161"/>
      <c r="G7" s="109"/>
    </row>
    <row r="8" spans="1:7" ht="17.25" customHeight="1">
      <c r="A8" s="165">
        <v>2</v>
      </c>
      <c r="B8" s="159" t="s">
        <v>111</v>
      </c>
      <c r="C8" s="160" t="s">
        <v>112</v>
      </c>
      <c r="D8" s="13" t="s">
        <v>113</v>
      </c>
      <c r="E8" s="161" t="s">
        <v>40</v>
      </c>
      <c r="F8" s="161" t="s">
        <v>46</v>
      </c>
      <c r="G8" s="15">
        <v>17.78</v>
      </c>
    </row>
    <row r="9" spans="1:7" ht="17.25" customHeight="1">
      <c r="A9" s="165">
        <v>3</v>
      </c>
      <c r="B9" s="159" t="s">
        <v>121</v>
      </c>
      <c r="C9" s="160" t="s">
        <v>139</v>
      </c>
      <c r="D9" s="13">
        <v>38000</v>
      </c>
      <c r="E9" s="161" t="s">
        <v>43</v>
      </c>
      <c r="F9" s="162" t="s">
        <v>126</v>
      </c>
      <c r="G9" s="15">
        <v>16.98</v>
      </c>
    </row>
    <row r="10" spans="1:7" ht="17.25" customHeight="1">
      <c r="A10" s="165">
        <v>4</v>
      </c>
      <c r="B10" s="159" t="s">
        <v>116</v>
      </c>
      <c r="C10" s="160" t="s">
        <v>144</v>
      </c>
      <c r="D10" s="13">
        <v>38227</v>
      </c>
      <c r="E10" s="161" t="s">
        <v>43</v>
      </c>
      <c r="F10" s="162" t="s">
        <v>147</v>
      </c>
      <c r="G10" s="15">
        <v>17.86</v>
      </c>
    </row>
    <row r="11" spans="1:7" ht="17.25" customHeight="1">
      <c r="A11" s="165">
        <v>5</v>
      </c>
      <c r="B11" s="159"/>
      <c r="C11" s="160"/>
      <c r="D11" s="13"/>
      <c r="E11" s="161"/>
      <c r="F11" s="162"/>
      <c r="G11" s="15"/>
    </row>
    <row r="12" spans="1:6" s="3" customFormat="1" ht="15">
      <c r="A12" s="156"/>
      <c r="B12" s="141"/>
      <c r="D12" s="115"/>
      <c r="E12" s="163">
        <v>2</v>
      </c>
      <c r="F12" s="8" t="s">
        <v>10</v>
      </c>
    </row>
    <row r="13" spans="1:7" ht="17.25" customHeight="1">
      <c r="A13" s="165">
        <v>1</v>
      </c>
      <c r="B13" s="159"/>
      <c r="C13" s="160"/>
      <c r="D13" s="13"/>
      <c r="E13" s="161"/>
      <c r="F13" s="161"/>
      <c r="G13" s="15"/>
    </row>
    <row r="14" spans="1:7" ht="17.25" customHeight="1">
      <c r="A14" s="165">
        <v>2</v>
      </c>
      <c r="B14" s="159" t="s">
        <v>140</v>
      </c>
      <c r="C14" s="160" t="s">
        <v>141</v>
      </c>
      <c r="D14" s="13">
        <v>38374</v>
      </c>
      <c r="E14" s="161" t="s">
        <v>43</v>
      </c>
      <c r="F14" s="162" t="s">
        <v>126</v>
      </c>
      <c r="G14" s="15">
        <v>18.25</v>
      </c>
    </row>
    <row r="15" spans="1:7" ht="17.25" customHeight="1">
      <c r="A15" s="165">
        <v>3</v>
      </c>
      <c r="B15" s="159" t="s">
        <v>142</v>
      </c>
      <c r="C15" s="160" t="s">
        <v>145</v>
      </c>
      <c r="D15" s="13">
        <v>38651</v>
      </c>
      <c r="E15" s="161" t="s">
        <v>43</v>
      </c>
      <c r="F15" s="162" t="s">
        <v>147</v>
      </c>
      <c r="G15" s="15">
        <v>18.71</v>
      </c>
    </row>
    <row r="16" spans="1:13" ht="17.25" customHeight="1">
      <c r="A16" s="165">
        <v>4</v>
      </c>
      <c r="B16" s="159" t="s">
        <v>142</v>
      </c>
      <c r="C16" s="160" t="s">
        <v>143</v>
      </c>
      <c r="D16" s="13">
        <v>38498</v>
      </c>
      <c r="E16" s="161" t="s">
        <v>43</v>
      </c>
      <c r="F16" s="162" t="s">
        <v>126</v>
      </c>
      <c r="G16" s="15" t="s">
        <v>351</v>
      </c>
      <c r="M16" s="12" t="s">
        <v>21</v>
      </c>
    </row>
    <row r="17" spans="1:7" ht="17.25" customHeight="1">
      <c r="A17" s="165">
        <v>5</v>
      </c>
      <c r="B17" s="159" t="s">
        <v>114</v>
      </c>
      <c r="C17" s="160" t="s">
        <v>146</v>
      </c>
      <c r="D17" s="13">
        <v>38161</v>
      </c>
      <c r="E17" s="161" t="s">
        <v>43</v>
      </c>
      <c r="F17" s="162" t="s">
        <v>147</v>
      </c>
      <c r="G17" s="15">
        <v>16.3</v>
      </c>
    </row>
    <row r="18" spans="1:7" ht="17.25" customHeight="1">
      <c r="A18" s="166"/>
      <c r="B18" s="141"/>
      <c r="C18" s="3"/>
      <c r="D18" s="115"/>
      <c r="E18" s="163">
        <v>3</v>
      </c>
      <c r="F18" s="8" t="s">
        <v>10</v>
      </c>
      <c r="G18" s="3"/>
    </row>
    <row r="19" spans="1:7" ht="12.75">
      <c r="A19" s="165">
        <v>4</v>
      </c>
      <c r="B19" s="159" t="s">
        <v>142</v>
      </c>
      <c r="C19" s="160" t="s">
        <v>143</v>
      </c>
      <c r="D19" s="13">
        <v>38498</v>
      </c>
      <c r="E19" s="161" t="s">
        <v>43</v>
      </c>
      <c r="F19" s="162" t="s">
        <v>126</v>
      </c>
      <c r="G19" s="15">
        <v>17.94</v>
      </c>
    </row>
    <row r="20" spans="1:7" ht="15">
      <c r="A20" s="165">
        <v>5</v>
      </c>
      <c r="B20" s="123" t="s">
        <v>352</v>
      </c>
      <c r="C20" s="124" t="s">
        <v>353</v>
      </c>
      <c r="D20" s="125">
        <v>38413</v>
      </c>
      <c r="E20" s="13" t="s">
        <v>43</v>
      </c>
      <c r="F20" s="14" t="s">
        <v>47</v>
      </c>
      <c r="G20" s="15">
        <v>18.01</v>
      </c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N15"/>
  <sheetViews>
    <sheetView zoomScale="110" zoomScaleNormal="110" zoomScalePageLayoutView="0" workbookViewId="0" topLeftCell="A1">
      <selection activeCell="H14" sqref="H14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4.421875" style="12" customWidth="1"/>
    <col min="7" max="7" width="7.140625" style="12" customWidth="1"/>
    <col min="8" max="8" width="9.57421875" style="12" customWidth="1"/>
    <col min="9" max="16384" width="9.140625" style="12" customWidth="1"/>
  </cols>
  <sheetData>
    <row r="1" spans="1:5" s="3" customFormat="1" ht="18.75">
      <c r="A1" s="1" t="s">
        <v>403</v>
      </c>
      <c r="B1" s="166"/>
      <c r="C1" s="166"/>
      <c r="D1" s="115"/>
      <c r="E1" s="4"/>
    </row>
    <row r="2" spans="1:5" s="3" customFormat="1" ht="15.75">
      <c r="A2" s="238">
        <v>43609</v>
      </c>
      <c r="B2" s="238"/>
      <c r="C2" s="166"/>
      <c r="D2" s="115"/>
      <c r="E2" s="158" t="s">
        <v>23</v>
      </c>
    </row>
    <row r="3" spans="2:4" s="6" customFormat="1" ht="15">
      <c r="B3" s="150"/>
      <c r="C3" s="150"/>
      <c r="D3" s="117"/>
    </row>
    <row r="4" spans="1:6" s="3" customFormat="1" ht="15">
      <c r="A4" s="166"/>
      <c r="B4" s="141" t="s">
        <v>332</v>
      </c>
      <c r="D4" s="115"/>
      <c r="E4" s="7"/>
      <c r="F4" s="8"/>
    </row>
    <row r="5" spans="2:6" s="9" customFormat="1" ht="15.75" thickBot="1">
      <c r="B5" s="151"/>
      <c r="C5" s="152"/>
      <c r="D5" s="12"/>
      <c r="F5" s="10"/>
    </row>
    <row r="6" spans="1:8" ht="15" thickBot="1">
      <c r="A6" s="111" t="s">
        <v>354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203" t="s">
        <v>7</v>
      </c>
    </row>
    <row r="7" spans="1:8" ht="17.25" customHeight="1">
      <c r="A7" s="165">
        <v>1</v>
      </c>
      <c r="B7" s="159" t="s">
        <v>114</v>
      </c>
      <c r="C7" s="160" t="s">
        <v>146</v>
      </c>
      <c r="D7" s="13">
        <v>38161</v>
      </c>
      <c r="E7" s="193" t="s">
        <v>43</v>
      </c>
      <c r="F7" s="162" t="s">
        <v>147</v>
      </c>
      <c r="G7" s="15">
        <v>16.3</v>
      </c>
      <c r="H7" s="203" t="s">
        <v>415</v>
      </c>
    </row>
    <row r="8" spans="1:8" ht="17.25" customHeight="1">
      <c r="A8" s="165">
        <v>2</v>
      </c>
      <c r="B8" s="159" t="s">
        <v>121</v>
      </c>
      <c r="C8" s="160" t="s">
        <v>139</v>
      </c>
      <c r="D8" s="13">
        <v>38000</v>
      </c>
      <c r="E8" s="193" t="s">
        <v>43</v>
      </c>
      <c r="F8" s="162" t="s">
        <v>126</v>
      </c>
      <c r="G8" s="15">
        <v>16.98</v>
      </c>
      <c r="H8" s="203" t="s">
        <v>415</v>
      </c>
    </row>
    <row r="9" spans="1:8" ht="17.25" customHeight="1">
      <c r="A9" s="165">
        <v>3</v>
      </c>
      <c r="B9" s="159" t="s">
        <v>111</v>
      </c>
      <c r="C9" s="160" t="s">
        <v>112</v>
      </c>
      <c r="D9" s="13" t="s">
        <v>113</v>
      </c>
      <c r="E9" s="193" t="s">
        <v>40</v>
      </c>
      <c r="F9" s="161" t="s">
        <v>46</v>
      </c>
      <c r="G9" s="15">
        <v>17.78</v>
      </c>
      <c r="H9" s="203" t="s">
        <v>415</v>
      </c>
    </row>
    <row r="10" spans="1:8" ht="17.25" customHeight="1">
      <c r="A10" s="165">
        <v>4</v>
      </c>
      <c r="B10" s="159" t="s">
        <v>116</v>
      </c>
      <c r="C10" s="160" t="s">
        <v>144</v>
      </c>
      <c r="D10" s="13">
        <v>38227</v>
      </c>
      <c r="E10" s="193" t="s">
        <v>43</v>
      </c>
      <c r="F10" s="162" t="s">
        <v>147</v>
      </c>
      <c r="G10" s="15">
        <v>17.86</v>
      </c>
      <c r="H10" s="203" t="s">
        <v>415</v>
      </c>
    </row>
    <row r="11" spans="1:8" ht="17.25" customHeight="1">
      <c r="A11" s="165">
        <v>5</v>
      </c>
      <c r="B11" s="159" t="s">
        <v>142</v>
      </c>
      <c r="C11" s="160" t="s">
        <v>143</v>
      </c>
      <c r="D11" s="13">
        <v>38498</v>
      </c>
      <c r="E11" s="193" t="s">
        <v>43</v>
      </c>
      <c r="F11" s="162" t="s">
        <v>126</v>
      </c>
      <c r="G11" s="15">
        <v>17.94</v>
      </c>
      <c r="H11" s="203" t="s">
        <v>415</v>
      </c>
    </row>
    <row r="12" spans="1:14" ht="17.25" customHeight="1">
      <c r="A12" s="165">
        <v>6</v>
      </c>
      <c r="B12" s="123" t="s">
        <v>352</v>
      </c>
      <c r="C12" s="124" t="s">
        <v>353</v>
      </c>
      <c r="D12" s="125">
        <v>38413</v>
      </c>
      <c r="E12" s="194" t="s">
        <v>43</v>
      </c>
      <c r="F12" s="14" t="s">
        <v>47</v>
      </c>
      <c r="G12" s="15">
        <v>18.01</v>
      </c>
      <c r="H12" s="203" t="s">
        <v>406</v>
      </c>
      <c r="N12" s="12" t="s">
        <v>21</v>
      </c>
    </row>
    <row r="13" spans="1:8" ht="17.25" customHeight="1">
      <c r="A13" s="165">
        <v>7</v>
      </c>
      <c r="B13" s="159" t="s">
        <v>140</v>
      </c>
      <c r="C13" s="160" t="s">
        <v>141</v>
      </c>
      <c r="D13" s="13">
        <v>38374</v>
      </c>
      <c r="E13" s="193" t="s">
        <v>43</v>
      </c>
      <c r="F13" s="162" t="s">
        <v>126</v>
      </c>
      <c r="G13" s="15">
        <v>18.25</v>
      </c>
      <c r="H13" s="203" t="s">
        <v>406</v>
      </c>
    </row>
    <row r="14" spans="1:8" ht="15" customHeight="1">
      <c r="A14" s="165">
        <v>8</v>
      </c>
      <c r="B14" s="159" t="s">
        <v>142</v>
      </c>
      <c r="C14" s="160" t="s">
        <v>145</v>
      </c>
      <c r="D14" s="13">
        <v>38651</v>
      </c>
      <c r="E14" s="193" t="s">
        <v>43</v>
      </c>
      <c r="F14" s="162" t="s">
        <v>147</v>
      </c>
      <c r="G14" s="15">
        <v>18.71</v>
      </c>
      <c r="H14" s="203" t="s">
        <v>406</v>
      </c>
    </row>
    <row r="15" spans="1:8" ht="16.5" customHeight="1">
      <c r="A15" s="165" t="s">
        <v>351</v>
      </c>
      <c r="B15" s="159" t="s">
        <v>142</v>
      </c>
      <c r="C15" s="160" t="s">
        <v>143</v>
      </c>
      <c r="D15" s="13">
        <v>38498</v>
      </c>
      <c r="E15" s="193" t="s">
        <v>43</v>
      </c>
      <c r="F15" s="162" t="s">
        <v>126</v>
      </c>
      <c r="G15" s="15" t="s">
        <v>351</v>
      </c>
      <c r="H15" s="2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="110" zoomScaleNormal="110" zoomScalePageLayoutView="0" workbookViewId="0" topLeftCell="A1">
      <selection activeCell="N15" sqref="N15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4.28125" style="12" customWidth="1"/>
    <col min="7" max="7" width="7.140625" style="12" customWidth="1"/>
    <col min="8" max="8" width="7.140625" style="18" hidden="1" customWidth="1"/>
    <col min="9" max="9" width="7.140625" style="12" hidden="1" customWidth="1"/>
    <col min="10" max="16384" width="9.140625" style="12" customWidth="1"/>
  </cols>
  <sheetData>
    <row r="1" spans="1:8" s="3" customFormat="1" ht="18.75">
      <c r="A1" s="1" t="s">
        <v>403</v>
      </c>
      <c r="B1" s="157"/>
      <c r="C1" s="157"/>
      <c r="D1" s="115"/>
      <c r="E1" s="4"/>
      <c r="H1" s="157"/>
    </row>
    <row r="2" spans="1:8" s="3" customFormat="1" ht="15.75">
      <c r="A2" s="238">
        <v>43609</v>
      </c>
      <c r="B2" s="238"/>
      <c r="C2" s="157"/>
      <c r="D2" s="115"/>
      <c r="E2" s="158" t="s">
        <v>23</v>
      </c>
      <c r="H2" s="157"/>
    </row>
    <row r="3" spans="2:4" s="6" customFormat="1" ht="15">
      <c r="B3" s="150"/>
      <c r="C3" s="150"/>
      <c r="D3" s="117"/>
    </row>
    <row r="4" spans="1:8" s="3" customFormat="1" ht="15">
      <c r="A4" s="157"/>
      <c r="B4" s="141" t="s">
        <v>321</v>
      </c>
      <c r="D4" s="115"/>
      <c r="E4" s="7"/>
      <c r="F4" s="8"/>
      <c r="H4" s="157"/>
    </row>
    <row r="5" spans="2:8" s="9" customFormat="1" ht="15.75" thickBot="1">
      <c r="B5" s="151"/>
      <c r="C5" s="152"/>
      <c r="D5" s="12"/>
      <c r="F5" s="10"/>
      <c r="H5" s="11"/>
    </row>
    <row r="6" spans="1:9" ht="15" thickBot="1">
      <c r="A6" s="111" t="s">
        <v>11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204" t="s">
        <v>7</v>
      </c>
    </row>
    <row r="7" spans="1:9" ht="17.25" customHeight="1">
      <c r="A7" s="164">
        <v>1</v>
      </c>
      <c r="B7" s="123"/>
      <c r="C7" s="124"/>
      <c r="D7" s="13"/>
      <c r="E7" s="13"/>
      <c r="F7" s="14"/>
      <c r="G7" s="109"/>
      <c r="H7" s="110"/>
      <c r="I7" s="205">
        <f>IF(ISBLANK(G7),"",IF(G7&lt;=7.7,"KSM",IF(G7&lt;=8,"I A",IF(G7&lt;=8.44,"II A",IF(G7&lt;=9.04,"III A",IF(G7&lt;=9.64,"I JA",IF(G7&lt;=10.04,"II JA",IF(G7&lt;=10.34,"III JA"))))))))</f>
      </c>
    </row>
    <row r="8" spans="1:9" ht="17.25" customHeight="1">
      <c r="A8" s="165">
        <v>2</v>
      </c>
      <c r="B8" s="159" t="s">
        <v>322</v>
      </c>
      <c r="C8" s="160" t="s">
        <v>323</v>
      </c>
      <c r="D8" s="13" t="s">
        <v>324</v>
      </c>
      <c r="E8" s="161" t="s">
        <v>40</v>
      </c>
      <c r="F8" s="161" t="s">
        <v>330</v>
      </c>
      <c r="G8" s="15">
        <v>58.35</v>
      </c>
      <c r="H8" s="16" t="s">
        <v>79</v>
      </c>
      <c r="I8" s="206" t="b">
        <f>IF(ISBLANK(G8),"",IF(G8&lt;=7.7,"KSM",IF(G8&lt;=8,"I A",IF(G8&lt;=8.44,"II A",IF(G8&lt;=9.04,"III A",IF(G8&lt;=9.64,"I JA",IF(G8&lt;=10.04,"II JA",IF(G8&lt;=10.34,"III JA"))))))))</f>
        <v>0</v>
      </c>
    </row>
    <row r="9" spans="1:9" ht="17.25" customHeight="1">
      <c r="A9" s="165">
        <v>3</v>
      </c>
      <c r="B9" s="159" t="s">
        <v>190</v>
      </c>
      <c r="C9" s="160" t="s">
        <v>325</v>
      </c>
      <c r="D9" s="13" t="s">
        <v>326</v>
      </c>
      <c r="E9" s="161" t="s">
        <v>40</v>
      </c>
      <c r="F9" s="161" t="s">
        <v>103</v>
      </c>
      <c r="G9" s="15">
        <v>55.39</v>
      </c>
      <c r="H9" s="16" t="s">
        <v>79</v>
      </c>
      <c r="I9" s="206" t="b">
        <f>IF(ISBLANK(G9),"",IF(G9&lt;=7.7,"KSM",IF(G9&lt;=8,"I A",IF(G9&lt;=8.44,"II A",IF(G9&lt;=9.04,"III A",IF(G9&lt;=9.64,"I JA",IF(G9&lt;=10.04,"II JA",IF(G9&lt;=10.34,"III JA"))))))))</f>
        <v>0</v>
      </c>
    </row>
    <row r="10" spans="1:9" ht="17.25" customHeight="1">
      <c r="A10" s="165">
        <v>4</v>
      </c>
      <c r="B10" s="159" t="s">
        <v>327</v>
      </c>
      <c r="C10" s="160" t="s">
        <v>328</v>
      </c>
      <c r="D10" s="13" t="s">
        <v>329</v>
      </c>
      <c r="E10" s="161" t="s">
        <v>40</v>
      </c>
      <c r="F10" s="161" t="s">
        <v>103</v>
      </c>
      <c r="G10" s="15">
        <v>53.4</v>
      </c>
      <c r="H10" s="16" t="s">
        <v>79</v>
      </c>
      <c r="I10" s="206" t="b">
        <f>IF(ISBLANK(G10),"",IF(G10&lt;=7.7,"KSM",IF(G10&lt;=8,"I A",IF(G10&lt;=8.44,"II A",IF(G10&lt;=9.04,"III A",IF(G10&lt;=9.64,"I JA",IF(G10&lt;=10.04,"II JA",IF(G10&lt;=10.34,"III JA"))))))))</f>
        <v>0</v>
      </c>
    </row>
    <row r="11" spans="1:9" ht="17.25" customHeight="1">
      <c r="A11" s="165">
        <v>5</v>
      </c>
      <c r="B11" s="159"/>
      <c r="C11" s="160"/>
      <c r="D11" s="13"/>
      <c r="E11" s="161"/>
      <c r="F11" s="162"/>
      <c r="G11" s="15"/>
      <c r="H11" s="16"/>
      <c r="I11" s="17">
        <f>IF(ISBLANK(G11),"",IF(G11&lt;=7.7,"KSM",IF(G11&lt;=8,"I A",IF(G11&lt;=8.44,"II A",IF(G11&lt;=9.04,"III A",IF(G11&lt;=9.64,"I JA",IF(G11&lt;=10.04,"II JA",IF(G11&lt;=10.34,"III JA"))))))))</f>
      </c>
    </row>
    <row r="12" spans="1:8" s="3" customFormat="1" ht="15">
      <c r="A12" s="157"/>
      <c r="B12" s="141"/>
      <c r="D12" s="115"/>
      <c r="E12" s="163">
        <v>2</v>
      </c>
      <c r="F12" s="8" t="s">
        <v>10</v>
      </c>
      <c r="H12" s="157"/>
    </row>
    <row r="13" spans="1:9" ht="17.25" customHeight="1">
      <c r="A13" s="165">
        <v>1</v>
      </c>
      <c r="B13" s="159"/>
      <c r="C13" s="160"/>
      <c r="D13" s="13"/>
      <c r="E13" s="161"/>
      <c r="F13" s="162"/>
      <c r="G13" s="15"/>
      <c r="H13" s="16"/>
      <c r="I13" s="17">
        <f>IF(ISBLANK(G13),"",IF(G13&lt;=7.7,"KSM",IF(G13&lt;=8,"I A",IF(G13&lt;=8.44,"II A",IF(G13&lt;=9.04,"III A",IF(G13&lt;=9.64,"I JA",IF(G13&lt;=10.04,"II JA",IF(G13&lt;=10.34,"III JA"))))))))</f>
      </c>
    </row>
    <row r="14" spans="1:9" ht="17.25" customHeight="1">
      <c r="A14" s="165">
        <v>2</v>
      </c>
      <c r="B14" s="159" t="s">
        <v>60</v>
      </c>
      <c r="C14" s="160" t="s">
        <v>128</v>
      </c>
      <c r="D14" s="13" t="s">
        <v>129</v>
      </c>
      <c r="E14" s="161" t="s">
        <v>40</v>
      </c>
      <c r="F14" s="161" t="s">
        <v>330</v>
      </c>
      <c r="G14" s="15" t="s">
        <v>370</v>
      </c>
      <c r="H14" s="16"/>
      <c r="I14" s="17" t="b">
        <f>IF(ISBLANK(G14),"",IF(G14&lt;=7.7,"KSM",IF(G14&lt;=8,"I A",IF(G14&lt;=8.44,"II A",IF(G14&lt;=9.04,"III A",IF(G14&lt;=9.64,"I JA",IF(G14&lt;=10.04,"II JA",IF(G14&lt;=10.34,"III JA"))))))))</f>
        <v>0</v>
      </c>
    </row>
    <row r="15" spans="1:9" ht="17.25" customHeight="1">
      <c r="A15" s="165">
        <v>3</v>
      </c>
      <c r="B15" s="159" t="s">
        <v>236</v>
      </c>
      <c r="C15" s="160" t="s">
        <v>237</v>
      </c>
      <c r="D15" s="13">
        <v>38212</v>
      </c>
      <c r="E15" s="161" t="s">
        <v>43</v>
      </c>
      <c r="F15" s="162" t="s">
        <v>369</v>
      </c>
      <c r="G15" s="15">
        <v>57.24</v>
      </c>
      <c r="H15" s="16"/>
      <c r="I15" s="17" t="b">
        <f>IF(ISBLANK(G15),"",IF(G15&lt;=7.7,"KSM",IF(G15&lt;=8,"I A",IF(G15&lt;=8.44,"II A",IF(G15&lt;=9.04,"III A",IF(G15&lt;=9.64,"I JA",IF(G15&lt;=10.04,"II JA",IF(G15&lt;=10.34,"III JA"))))))))</f>
        <v>0</v>
      </c>
    </row>
    <row r="16" spans="1:15" ht="17.25" customHeight="1">
      <c r="A16" s="165">
        <v>4</v>
      </c>
      <c r="B16" s="159" t="s">
        <v>148</v>
      </c>
      <c r="C16" s="160" t="s">
        <v>149</v>
      </c>
      <c r="D16" s="13">
        <v>38079</v>
      </c>
      <c r="E16" s="161" t="s">
        <v>43</v>
      </c>
      <c r="F16" s="162" t="s">
        <v>150</v>
      </c>
      <c r="G16" s="15">
        <v>49.19</v>
      </c>
      <c r="H16" s="16"/>
      <c r="I16" s="17" t="b">
        <f>IF(ISBLANK(G16),"",IF(G16&lt;=7.7,"KSM",IF(G16&lt;=8,"I A",IF(G16&lt;=8.44,"II A",IF(G16&lt;=9.04,"III A",IF(G16&lt;=9.64,"I JA",IF(G16&lt;=10.04,"II JA",IF(G16&lt;=10.34,"III JA"))))))))</f>
        <v>0</v>
      </c>
      <c r="O16" s="12" t="s">
        <v>21</v>
      </c>
    </row>
    <row r="17" spans="1:9" ht="17.25" customHeight="1">
      <c r="A17" s="165">
        <v>5</v>
      </c>
      <c r="B17" s="159" t="s">
        <v>133</v>
      </c>
      <c r="C17" s="160" t="s">
        <v>136</v>
      </c>
      <c r="D17" s="13" t="s">
        <v>137</v>
      </c>
      <c r="E17" s="161" t="s">
        <v>78</v>
      </c>
      <c r="F17" s="162" t="s">
        <v>127</v>
      </c>
      <c r="G17" s="15">
        <v>49.86</v>
      </c>
      <c r="H17" s="16"/>
      <c r="I17" s="17"/>
    </row>
    <row r="18" spans="1:9" ht="17.25" customHeight="1">
      <c r="A18" s="165">
        <v>6</v>
      </c>
      <c r="B18" s="159"/>
      <c r="C18" s="160"/>
      <c r="D18" s="13"/>
      <c r="E18" s="161"/>
      <c r="F18" s="162"/>
      <c r="G18" s="15"/>
      <c r="H18" s="16"/>
      <c r="I18" s="17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"/>
  <sheetViews>
    <sheetView zoomScale="110" zoomScaleNormal="110" zoomScalePageLayoutView="0" workbookViewId="0" topLeftCell="A1">
      <selection activeCell="A6" sqref="A6:H6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4.28125" style="12" customWidth="1"/>
    <col min="7" max="7" width="7.140625" style="12" customWidth="1"/>
    <col min="8" max="8" width="8.28125" style="12" customWidth="1"/>
    <col min="9" max="16384" width="9.140625" style="12" customWidth="1"/>
  </cols>
  <sheetData>
    <row r="1" spans="1:5" s="3" customFormat="1" ht="18.75">
      <c r="A1" s="1" t="s">
        <v>403</v>
      </c>
      <c r="B1" s="166"/>
      <c r="C1" s="166"/>
      <c r="D1" s="115"/>
      <c r="E1" s="4"/>
    </row>
    <row r="2" spans="1:5" s="3" customFormat="1" ht="15.75">
      <c r="A2" s="238">
        <v>43609</v>
      </c>
      <c r="B2" s="238"/>
      <c r="C2" s="166"/>
      <c r="D2" s="115"/>
      <c r="E2" s="158" t="s">
        <v>23</v>
      </c>
    </row>
    <row r="3" spans="2:4" s="6" customFormat="1" ht="15">
      <c r="B3" s="150"/>
      <c r="C3" s="150"/>
      <c r="D3" s="117"/>
    </row>
    <row r="4" spans="1:6" s="3" customFormat="1" ht="15">
      <c r="A4" s="166"/>
      <c r="B4" s="141" t="s">
        <v>321</v>
      </c>
      <c r="D4" s="115"/>
      <c r="E4" s="7"/>
      <c r="F4" s="8"/>
    </row>
    <row r="5" spans="2:6" s="9" customFormat="1" ht="15.75" thickBot="1">
      <c r="B5" s="151"/>
      <c r="C5" s="152"/>
      <c r="D5" s="12"/>
      <c r="F5" s="10"/>
    </row>
    <row r="6" spans="1:8" ht="15" thickBot="1">
      <c r="A6" s="111" t="s">
        <v>354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203" t="s">
        <v>7</v>
      </c>
    </row>
    <row r="7" spans="1:8" ht="17.25" customHeight="1">
      <c r="A7" s="165">
        <v>1</v>
      </c>
      <c r="B7" s="159" t="s">
        <v>148</v>
      </c>
      <c r="C7" s="160" t="s">
        <v>149</v>
      </c>
      <c r="D7" s="13">
        <v>38079</v>
      </c>
      <c r="E7" s="161" t="s">
        <v>43</v>
      </c>
      <c r="F7" s="162" t="s">
        <v>150</v>
      </c>
      <c r="G7" s="15">
        <v>49.19</v>
      </c>
      <c r="H7" s="203" t="s">
        <v>417</v>
      </c>
    </row>
    <row r="8" spans="1:8" ht="17.25" customHeight="1">
      <c r="A8" s="165">
        <v>2</v>
      </c>
      <c r="B8" s="159" t="s">
        <v>133</v>
      </c>
      <c r="C8" s="160" t="s">
        <v>136</v>
      </c>
      <c r="D8" s="13" t="s">
        <v>137</v>
      </c>
      <c r="E8" s="161" t="s">
        <v>78</v>
      </c>
      <c r="F8" s="162" t="s">
        <v>127</v>
      </c>
      <c r="G8" s="15">
        <v>49.86</v>
      </c>
      <c r="H8" s="203" t="s">
        <v>417</v>
      </c>
    </row>
    <row r="9" spans="1:8" ht="17.25" customHeight="1">
      <c r="A9" s="165">
        <v>3</v>
      </c>
      <c r="B9" s="159" t="s">
        <v>236</v>
      </c>
      <c r="C9" s="160" t="s">
        <v>237</v>
      </c>
      <c r="D9" s="13">
        <v>38212</v>
      </c>
      <c r="E9" s="161" t="s">
        <v>43</v>
      </c>
      <c r="F9" s="162" t="s">
        <v>369</v>
      </c>
      <c r="G9" s="15">
        <v>57.24</v>
      </c>
      <c r="H9" s="203" t="s">
        <v>406</v>
      </c>
    </row>
    <row r="10" spans="1:8" ht="17.25" customHeight="1">
      <c r="A10" s="165" t="s">
        <v>79</v>
      </c>
      <c r="B10" s="159" t="s">
        <v>327</v>
      </c>
      <c r="C10" s="160" t="s">
        <v>328</v>
      </c>
      <c r="D10" s="13" t="s">
        <v>329</v>
      </c>
      <c r="E10" s="161" t="s">
        <v>40</v>
      </c>
      <c r="F10" s="161" t="s">
        <v>103</v>
      </c>
      <c r="G10" s="15">
        <v>53.4</v>
      </c>
      <c r="H10" s="203" t="s">
        <v>415</v>
      </c>
    </row>
    <row r="11" spans="1:8" ht="17.25" customHeight="1">
      <c r="A11" s="165" t="s">
        <v>79</v>
      </c>
      <c r="B11" s="159" t="s">
        <v>190</v>
      </c>
      <c r="C11" s="160" t="s">
        <v>325</v>
      </c>
      <c r="D11" s="13" t="s">
        <v>326</v>
      </c>
      <c r="E11" s="161" t="s">
        <v>40</v>
      </c>
      <c r="F11" s="161" t="s">
        <v>103</v>
      </c>
      <c r="G11" s="15">
        <v>55.39</v>
      </c>
      <c r="H11" s="203" t="s">
        <v>406</v>
      </c>
    </row>
    <row r="12" spans="1:14" ht="17.25" customHeight="1">
      <c r="A12" s="165" t="s">
        <v>79</v>
      </c>
      <c r="B12" s="159" t="s">
        <v>322</v>
      </c>
      <c r="C12" s="160" t="s">
        <v>323</v>
      </c>
      <c r="D12" s="13" t="s">
        <v>324</v>
      </c>
      <c r="E12" s="161" t="s">
        <v>40</v>
      </c>
      <c r="F12" s="161" t="s">
        <v>330</v>
      </c>
      <c r="G12" s="15">
        <v>58.35</v>
      </c>
      <c r="H12" s="203" t="s">
        <v>406</v>
      </c>
      <c r="N12" s="12" t="s">
        <v>21</v>
      </c>
    </row>
    <row r="13" spans="1:8" ht="17.25" customHeight="1">
      <c r="A13" s="165" t="s">
        <v>370</v>
      </c>
      <c r="B13" s="159" t="s">
        <v>60</v>
      </c>
      <c r="C13" s="160" t="s">
        <v>128</v>
      </c>
      <c r="D13" s="13" t="s">
        <v>129</v>
      </c>
      <c r="E13" s="161" t="s">
        <v>40</v>
      </c>
      <c r="F13" s="161" t="s">
        <v>330</v>
      </c>
      <c r="G13" s="15" t="s">
        <v>370</v>
      </c>
      <c r="H13" s="2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</sheetPr>
  <dimension ref="A1:O18"/>
  <sheetViews>
    <sheetView zoomScale="110" zoomScaleNormal="110" zoomScalePageLayoutView="0" workbookViewId="0" topLeftCell="A1">
      <selection activeCell="M18" sqref="M18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3.57421875" style="12" customWidth="1"/>
    <col min="7" max="7" width="7.140625" style="12" customWidth="1"/>
    <col min="8" max="8" width="7.140625" style="18" hidden="1" customWidth="1"/>
    <col min="9" max="9" width="7.140625" style="12" hidden="1" customWidth="1"/>
    <col min="10" max="16384" width="9.140625" style="12" customWidth="1"/>
  </cols>
  <sheetData>
    <row r="1" spans="1:8" s="3" customFormat="1" ht="18.75">
      <c r="A1" s="1" t="s">
        <v>403</v>
      </c>
      <c r="B1" s="157"/>
      <c r="C1" s="157"/>
      <c r="D1" s="115"/>
      <c r="E1" s="4"/>
      <c r="H1" s="157"/>
    </row>
    <row r="2" spans="1:8" s="3" customFormat="1" ht="15.75">
      <c r="A2" s="238">
        <v>43609</v>
      </c>
      <c r="B2" s="238"/>
      <c r="C2" s="157"/>
      <c r="D2" s="115"/>
      <c r="E2" s="158" t="s">
        <v>23</v>
      </c>
      <c r="H2" s="157"/>
    </row>
    <row r="3" spans="2:4" s="6" customFormat="1" ht="15">
      <c r="B3" s="150"/>
      <c r="C3" s="150"/>
      <c r="D3" s="117"/>
    </row>
    <row r="4" spans="1:8" s="3" customFormat="1" ht="15">
      <c r="A4" s="157"/>
      <c r="B4" s="141" t="s">
        <v>331</v>
      </c>
      <c r="D4" s="115"/>
      <c r="E4" s="7"/>
      <c r="F4" s="8"/>
      <c r="H4" s="157"/>
    </row>
    <row r="5" spans="2:8" s="9" customFormat="1" ht="15.75" thickBot="1">
      <c r="B5" s="151"/>
      <c r="C5" s="152"/>
      <c r="D5" s="12"/>
      <c r="F5" s="10"/>
      <c r="H5" s="11"/>
    </row>
    <row r="6" spans="1:9" ht="15" thickBot="1">
      <c r="A6" s="111" t="s">
        <v>11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108" t="s">
        <v>7</v>
      </c>
    </row>
    <row r="7" spans="1:9" ht="17.25" customHeight="1">
      <c r="A7" s="164">
        <v>1</v>
      </c>
      <c r="B7" s="159"/>
      <c r="C7" s="160"/>
      <c r="D7" s="13"/>
      <c r="E7" s="161"/>
      <c r="F7" s="161"/>
      <c r="G7" s="109"/>
      <c r="H7" s="110"/>
      <c r="I7" s="105">
        <f>IF(ISBLANK(G7),"",IF(G7&lt;=7.7,"KSM",IF(G7&lt;=8,"I A",IF(G7&lt;=8.44,"II A",IF(G7&lt;=9.04,"III A",IF(G7&lt;=9.64,"I JA",IF(G7&lt;=10.04,"II JA",IF(G7&lt;=10.34,"III JA"))))))))</f>
      </c>
    </row>
    <row r="8" spans="1:9" ht="17.25" customHeight="1">
      <c r="A8" s="165">
        <v>2</v>
      </c>
      <c r="B8" s="159" t="s">
        <v>82</v>
      </c>
      <c r="C8" s="160" t="s">
        <v>334</v>
      </c>
      <c r="D8" s="13" t="s">
        <v>335</v>
      </c>
      <c r="E8" s="161" t="s">
        <v>40</v>
      </c>
      <c r="F8" s="161" t="s">
        <v>46</v>
      </c>
      <c r="G8" s="143" t="s">
        <v>371</v>
      </c>
      <c r="H8" s="16"/>
      <c r="I8" s="17" t="b">
        <f>IF(ISBLANK(G8),"",IF(G8&lt;=7.7,"KSM",IF(G8&lt;=8,"I A",IF(G8&lt;=8.44,"II A",IF(G8&lt;=9.04,"III A",IF(G8&lt;=9.64,"I JA",IF(G8&lt;=10.04,"II JA",IF(G8&lt;=10.34,"III JA"))))))))</f>
        <v>0</v>
      </c>
    </row>
    <row r="9" spans="1:9" ht="17.25" customHeight="1">
      <c r="A9" s="165">
        <v>3</v>
      </c>
      <c r="B9" s="159" t="s">
        <v>140</v>
      </c>
      <c r="C9" s="160" t="s">
        <v>141</v>
      </c>
      <c r="D9" s="13">
        <v>38374</v>
      </c>
      <c r="E9" s="161" t="s">
        <v>43</v>
      </c>
      <c r="F9" s="162" t="s">
        <v>126</v>
      </c>
      <c r="G9" s="15">
        <v>50.16</v>
      </c>
      <c r="H9" s="16"/>
      <c r="I9" s="17" t="b">
        <f>IF(ISBLANK(G9),"",IF(G9&lt;=7.7,"KSM",IF(G9&lt;=8,"I A",IF(G9&lt;=8.44,"II A",IF(G9&lt;=9.04,"III A",IF(G9&lt;=9.64,"I JA",IF(G9&lt;=10.04,"II JA",IF(G9&lt;=10.34,"III JA"))))))))</f>
        <v>0</v>
      </c>
    </row>
    <row r="10" spans="1:9" ht="17.25" customHeight="1">
      <c r="A10" s="165">
        <v>4</v>
      </c>
      <c r="B10" s="159" t="s">
        <v>116</v>
      </c>
      <c r="C10" s="160" t="s">
        <v>144</v>
      </c>
      <c r="D10" s="13">
        <v>38227</v>
      </c>
      <c r="E10" s="161" t="s">
        <v>43</v>
      </c>
      <c r="F10" s="162" t="s">
        <v>147</v>
      </c>
      <c r="G10" s="15" t="s">
        <v>351</v>
      </c>
      <c r="H10" s="16"/>
      <c r="I10" s="17" t="b">
        <f>IF(ISBLANK(G10),"",IF(G10&lt;=7.7,"KSM",IF(G10&lt;=8,"I A",IF(G10&lt;=8.44,"II A",IF(G10&lt;=9.04,"III A",IF(G10&lt;=9.64,"I JA",IF(G10&lt;=10.04,"II JA",IF(G10&lt;=10.34,"III JA"))))))))</f>
        <v>0</v>
      </c>
    </row>
    <row r="11" spans="1:9" ht="17.25" customHeight="1">
      <c r="A11" s="165">
        <v>5</v>
      </c>
      <c r="B11" s="159" t="s">
        <v>114</v>
      </c>
      <c r="C11" s="160" t="s">
        <v>146</v>
      </c>
      <c r="D11" s="13">
        <v>38161</v>
      </c>
      <c r="E11" s="161" t="s">
        <v>43</v>
      </c>
      <c r="F11" s="162" t="s">
        <v>147</v>
      </c>
      <c r="G11" s="15" t="s">
        <v>351</v>
      </c>
      <c r="H11" s="16"/>
      <c r="I11" s="17" t="b">
        <f>IF(ISBLANK(G11),"",IF(G11&lt;=7.7,"KSM",IF(G11&lt;=8,"I A",IF(G11&lt;=8.44,"II A",IF(G11&lt;=9.04,"III A",IF(G11&lt;=9.64,"I JA",IF(G11&lt;=10.04,"II JA",IF(G11&lt;=10.34,"III JA"))))))))</f>
        <v>0</v>
      </c>
    </row>
    <row r="12" spans="1:9" ht="17.25" customHeight="1">
      <c r="A12" s="165">
        <v>6</v>
      </c>
      <c r="B12" s="159"/>
      <c r="C12" s="160"/>
      <c r="D12" s="13"/>
      <c r="E12" s="161"/>
      <c r="F12" s="162"/>
      <c r="G12" s="15"/>
      <c r="H12" s="16"/>
      <c r="I12" s="17"/>
    </row>
    <row r="13" spans="1:8" s="3" customFormat="1" ht="15">
      <c r="A13" s="157"/>
      <c r="B13" s="141"/>
      <c r="D13" s="115"/>
      <c r="E13" s="163">
        <v>2</v>
      </c>
      <c r="F13" s="8" t="s">
        <v>10</v>
      </c>
      <c r="H13" s="157"/>
    </row>
    <row r="14" spans="1:9" ht="17.25" customHeight="1">
      <c r="A14" s="165">
        <v>1</v>
      </c>
      <c r="B14" s="159"/>
      <c r="C14" s="160"/>
      <c r="D14" s="13"/>
      <c r="E14" s="161"/>
      <c r="F14" s="161"/>
      <c r="G14" s="15"/>
      <c r="H14" s="16"/>
      <c r="I14" s="17">
        <f>IF(ISBLANK(G14),"",IF(G14&lt;=7.7,"KSM",IF(G14&lt;=8,"I A",IF(G14&lt;=8.44,"II A",IF(G14&lt;=9.04,"III A",IF(G14&lt;=9.64,"I JA",IF(G14&lt;=10.04,"II JA",IF(G14&lt;=10.34,"III JA"))))))))</f>
      </c>
    </row>
    <row r="15" spans="1:9" ht="17.25" customHeight="1">
      <c r="A15" s="165">
        <v>2</v>
      </c>
      <c r="B15" s="159" t="s">
        <v>121</v>
      </c>
      <c r="C15" s="160" t="s">
        <v>139</v>
      </c>
      <c r="D15" s="13">
        <v>38000</v>
      </c>
      <c r="E15" s="161" t="s">
        <v>43</v>
      </c>
      <c r="F15" s="162" t="s">
        <v>126</v>
      </c>
      <c r="G15" s="15">
        <v>44.84</v>
      </c>
      <c r="H15" s="16"/>
      <c r="I15" s="17" t="b">
        <f>IF(ISBLANK(G15),"",IF(G15&lt;=7.7,"KSM",IF(G15&lt;=8,"I A",IF(G15&lt;=8.44,"II A",IF(G15&lt;=9.04,"III A",IF(G15&lt;=9.64,"I JA",IF(G15&lt;=10.04,"II JA",IF(G15&lt;=10.34,"III JA"))))))))</f>
        <v>0</v>
      </c>
    </row>
    <row r="16" spans="1:9" ht="17.25" customHeight="1">
      <c r="A16" s="165">
        <v>3</v>
      </c>
      <c r="B16" s="159" t="s">
        <v>142</v>
      </c>
      <c r="C16" s="160" t="s">
        <v>143</v>
      </c>
      <c r="D16" s="13">
        <v>38498</v>
      </c>
      <c r="E16" s="161" t="s">
        <v>43</v>
      </c>
      <c r="F16" s="162" t="s">
        <v>126</v>
      </c>
      <c r="G16" s="15">
        <v>49.95</v>
      </c>
      <c r="H16" s="16"/>
      <c r="I16" s="17" t="b">
        <f>IF(ISBLANK(G16),"",IF(G16&lt;=7.7,"KSM",IF(G16&lt;=8,"I A",IF(G16&lt;=8.44,"II A",IF(G16&lt;=9.04,"III A",IF(G16&lt;=9.64,"I JA",IF(G16&lt;=10.04,"II JA",IF(G16&lt;=10.34,"III JA"))))))))</f>
        <v>0</v>
      </c>
    </row>
    <row r="17" spans="1:15" ht="17.25" customHeight="1">
      <c r="A17" s="165">
        <v>4</v>
      </c>
      <c r="B17" s="159" t="s">
        <v>372</v>
      </c>
      <c r="C17" s="160" t="s">
        <v>373</v>
      </c>
      <c r="D17" s="13">
        <v>39632</v>
      </c>
      <c r="E17" s="161" t="s">
        <v>43</v>
      </c>
      <c r="F17" s="162" t="s">
        <v>374</v>
      </c>
      <c r="G17" s="15">
        <v>55.21</v>
      </c>
      <c r="H17" s="16"/>
      <c r="I17" s="17" t="b">
        <f>IF(ISBLANK(G17),"",IF(G17&lt;=7.7,"KSM",IF(G17&lt;=8,"I A",IF(G17&lt;=8.44,"II A",IF(G17&lt;=9.04,"III A",IF(G17&lt;=9.64,"I JA",IF(G17&lt;=10.04,"II JA",IF(G17&lt;=10.34,"III JA"))))))))</f>
        <v>0</v>
      </c>
      <c r="O17" s="12" t="s">
        <v>21</v>
      </c>
    </row>
    <row r="18" spans="1:9" ht="17.25" customHeight="1">
      <c r="A18" s="165">
        <v>5</v>
      </c>
      <c r="B18" s="159"/>
      <c r="C18" s="160"/>
      <c r="D18" s="13"/>
      <c r="E18" s="161"/>
      <c r="F18" s="162"/>
      <c r="G18" s="15"/>
      <c r="H18" s="16"/>
      <c r="I18" s="17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</sheetPr>
  <dimension ref="A1:N13"/>
  <sheetViews>
    <sheetView zoomScale="110" zoomScaleNormal="110" zoomScalePageLayoutView="0" workbookViewId="0" topLeftCell="A1">
      <selection activeCell="F20" sqref="F20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3.57421875" style="12" customWidth="1"/>
    <col min="7" max="7" width="7.140625" style="12" customWidth="1"/>
    <col min="8" max="8" width="6.57421875" style="12" customWidth="1"/>
    <col min="9" max="16384" width="9.140625" style="12" customWidth="1"/>
  </cols>
  <sheetData>
    <row r="1" spans="1:5" s="3" customFormat="1" ht="18.75">
      <c r="A1" s="1" t="s">
        <v>403</v>
      </c>
      <c r="B1" s="166"/>
      <c r="C1" s="166"/>
      <c r="D1" s="115"/>
      <c r="E1" s="4"/>
    </row>
    <row r="2" spans="1:5" s="3" customFormat="1" ht="15.75">
      <c r="A2" s="238">
        <v>43609</v>
      </c>
      <c r="B2" s="238"/>
      <c r="C2" s="166"/>
      <c r="D2" s="115"/>
      <c r="E2" s="158" t="s">
        <v>23</v>
      </c>
    </row>
    <row r="3" spans="2:4" s="6" customFormat="1" ht="15">
      <c r="B3" s="150"/>
      <c r="C3" s="150"/>
      <c r="D3" s="117"/>
    </row>
    <row r="4" spans="1:6" s="3" customFormat="1" ht="15">
      <c r="A4" s="166"/>
      <c r="B4" s="141" t="s">
        <v>331</v>
      </c>
      <c r="D4" s="115"/>
      <c r="E4" s="7"/>
      <c r="F4" s="8"/>
    </row>
    <row r="5" spans="2:6" s="9" customFormat="1" ht="15.75" thickBot="1">
      <c r="B5" s="151"/>
      <c r="C5" s="152"/>
      <c r="D5" s="12"/>
      <c r="F5" s="10"/>
    </row>
    <row r="6" spans="1:8" ht="17.25" customHeight="1" thickBot="1">
      <c r="A6" s="111" t="s">
        <v>354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203" t="s">
        <v>7</v>
      </c>
    </row>
    <row r="7" spans="1:8" ht="17.25" customHeight="1" thickBot="1">
      <c r="A7" s="165">
        <v>1</v>
      </c>
      <c r="B7" s="159" t="s">
        <v>121</v>
      </c>
      <c r="C7" s="160" t="s">
        <v>139</v>
      </c>
      <c r="D7" s="13">
        <v>38000</v>
      </c>
      <c r="E7" s="161" t="s">
        <v>43</v>
      </c>
      <c r="F7" s="162" t="s">
        <v>126</v>
      </c>
      <c r="G7" s="15">
        <v>44.84</v>
      </c>
      <c r="H7" s="88" t="s">
        <v>406</v>
      </c>
    </row>
    <row r="8" spans="1:8" ht="17.25" customHeight="1">
      <c r="A8" s="165">
        <v>2</v>
      </c>
      <c r="B8" s="159" t="s">
        <v>142</v>
      </c>
      <c r="C8" s="160" t="s">
        <v>143</v>
      </c>
      <c r="D8" s="13">
        <v>38498</v>
      </c>
      <c r="E8" s="161" t="s">
        <v>43</v>
      </c>
      <c r="F8" s="162" t="s">
        <v>126</v>
      </c>
      <c r="G8" s="15">
        <v>49.95</v>
      </c>
      <c r="H8" s="103"/>
    </row>
    <row r="9" spans="1:8" ht="17.25" customHeight="1">
      <c r="A9" s="165">
        <v>3</v>
      </c>
      <c r="B9" s="159" t="s">
        <v>140</v>
      </c>
      <c r="C9" s="160" t="s">
        <v>141</v>
      </c>
      <c r="D9" s="13">
        <v>38374</v>
      </c>
      <c r="E9" s="161" t="s">
        <v>43</v>
      </c>
      <c r="F9" s="162" t="s">
        <v>126</v>
      </c>
      <c r="G9" s="15">
        <v>50.16</v>
      </c>
      <c r="H9" s="103"/>
    </row>
    <row r="10" spans="1:8" ht="17.25" customHeight="1">
      <c r="A10" s="165">
        <v>4</v>
      </c>
      <c r="B10" s="159" t="s">
        <v>82</v>
      </c>
      <c r="C10" s="160" t="s">
        <v>334</v>
      </c>
      <c r="D10" s="13" t="s">
        <v>335</v>
      </c>
      <c r="E10" s="161" t="s">
        <v>40</v>
      </c>
      <c r="F10" s="161" t="s">
        <v>46</v>
      </c>
      <c r="G10" s="143" t="s">
        <v>371</v>
      </c>
      <c r="H10" s="103"/>
    </row>
    <row r="11" spans="1:8" ht="17.25" customHeight="1">
      <c r="A11" s="165" t="s">
        <v>79</v>
      </c>
      <c r="B11" s="159" t="s">
        <v>372</v>
      </c>
      <c r="C11" s="160" t="s">
        <v>373</v>
      </c>
      <c r="D11" s="13">
        <v>39632</v>
      </c>
      <c r="E11" s="161" t="s">
        <v>43</v>
      </c>
      <c r="F11" s="162" t="s">
        <v>374</v>
      </c>
      <c r="G11" s="15">
        <v>55.21</v>
      </c>
      <c r="H11" s="103"/>
    </row>
    <row r="12" spans="1:14" ht="17.25" customHeight="1">
      <c r="A12" s="165" t="s">
        <v>351</v>
      </c>
      <c r="B12" s="159" t="s">
        <v>116</v>
      </c>
      <c r="C12" s="160" t="s">
        <v>144</v>
      </c>
      <c r="D12" s="13">
        <v>38227</v>
      </c>
      <c r="E12" s="161" t="s">
        <v>43</v>
      </c>
      <c r="F12" s="162" t="s">
        <v>147</v>
      </c>
      <c r="G12" s="15" t="s">
        <v>351</v>
      </c>
      <c r="H12" s="103"/>
      <c r="N12" s="12" t="s">
        <v>21</v>
      </c>
    </row>
    <row r="13" spans="1:8" ht="12.75">
      <c r="A13" s="165" t="s">
        <v>351</v>
      </c>
      <c r="B13" s="159" t="s">
        <v>114</v>
      </c>
      <c r="C13" s="160" t="s">
        <v>146</v>
      </c>
      <c r="D13" s="13">
        <v>38161</v>
      </c>
      <c r="E13" s="161" t="s">
        <v>43</v>
      </c>
      <c r="F13" s="162" t="s">
        <v>147</v>
      </c>
      <c r="G13" s="15" t="s">
        <v>351</v>
      </c>
      <c r="H13" s="1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"/>
  <sheetViews>
    <sheetView zoomScale="120" zoomScaleNormal="120" zoomScalePageLayoutView="0" workbookViewId="0" topLeftCell="A1">
      <selection activeCell="V11" sqref="V11"/>
    </sheetView>
  </sheetViews>
  <sheetFormatPr defaultColWidth="12.421875" defaultRowHeight="12.75"/>
  <cols>
    <col min="1" max="1" width="5.421875" style="43" customWidth="1"/>
    <col min="2" max="2" width="9.28125" style="43" customWidth="1"/>
    <col min="3" max="3" width="14.7109375" style="43" customWidth="1"/>
    <col min="4" max="4" width="12.421875" style="43" customWidth="1"/>
    <col min="5" max="5" width="7.7109375" style="43" customWidth="1"/>
    <col min="6" max="6" width="13.7109375" style="47" customWidth="1"/>
    <col min="7" max="15" width="5.00390625" style="43" customWidth="1"/>
    <col min="16" max="16" width="5.00390625" style="43" hidden="1" customWidth="1"/>
    <col min="17" max="20" width="5.28125" style="43" hidden="1" customWidth="1"/>
    <col min="21" max="21" width="6.421875" style="43" bestFit="1" customWidth="1"/>
    <col min="22" max="22" width="8.57421875" style="43" customWidth="1"/>
    <col min="23" max="16384" width="12.421875" style="43" customWidth="1"/>
  </cols>
  <sheetData>
    <row r="1" spans="1:6" s="22" customFormat="1" ht="18.75">
      <c r="A1" s="1" t="s">
        <v>403</v>
      </c>
      <c r="B1" s="167"/>
      <c r="C1" s="21"/>
      <c r="E1" s="23"/>
      <c r="F1" s="24"/>
    </row>
    <row r="2" spans="1:6" s="26" customFormat="1" ht="15.75">
      <c r="A2" s="238">
        <v>43609</v>
      </c>
      <c r="B2" s="238"/>
      <c r="C2" s="25"/>
      <c r="E2" s="181" t="s">
        <v>23</v>
      </c>
      <c r="F2" s="27"/>
    </row>
    <row r="3" s="28" customFormat="1" ht="5.25">
      <c r="F3" s="29"/>
    </row>
    <row r="4" spans="1:7" s="26" customFormat="1" ht="15.75">
      <c r="A4" s="25"/>
      <c r="B4" s="5" t="s">
        <v>13</v>
      </c>
      <c r="E4" s="30"/>
      <c r="F4" s="27"/>
      <c r="G4" s="31"/>
    </row>
    <row r="5" spans="2:7" s="32" customFormat="1" ht="6" thickBot="1">
      <c r="B5" s="33"/>
      <c r="F5" s="34"/>
      <c r="G5" s="35"/>
    </row>
    <row r="6" spans="1:22" ht="19.5" customHeight="1" thickBot="1">
      <c r="A6" s="36" t="s">
        <v>354</v>
      </c>
      <c r="B6" s="37" t="s">
        <v>0</v>
      </c>
      <c r="C6" s="38" t="s">
        <v>1</v>
      </c>
      <c r="D6" s="39" t="s">
        <v>14</v>
      </c>
      <c r="E6" s="40" t="s">
        <v>3</v>
      </c>
      <c r="F6" s="41" t="s">
        <v>4</v>
      </c>
      <c r="G6" s="180">
        <v>1.2</v>
      </c>
      <c r="H6" s="180">
        <v>1.25</v>
      </c>
      <c r="I6" s="180">
        <v>1.3</v>
      </c>
      <c r="J6" s="180">
        <v>1.35</v>
      </c>
      <c r="K6" s="180">
        <v>1.4</v>
      </c>
      <c r="L6" s="180">
        <v>1.45</v>
      </c>
      <c r="M6" s="180">
        <v>1.5</v>
      </c>
      <c r="N6" s="180">
        <v>1.55</v>
      </c>
      <c r="O6" s="180">
        <v>1.6</v>
      </c>
      <c r="P6" s="42"/>
      <c r="Q6" s="42"/>
      <c r="R6" s="42"/>
      <c r="S6" s="42"/>
      <c r="T6" s="188"/>
      <c r="U6" s="190" t="s">
        <v>15</v>
      </c>
      <c r="V6" s="195" t="s">
        <v>7</v>
      </c>
    </row>
    <row r="7" spans="1:22" ht="19.5" customHeight="1">
      <c r="A7" s="44">
        <v>1</v>
      </c>
      <c r="B7" s="177" t="s">
        <v>218</v>
      </c>
      <c r="C7" s="176" t="s">
        <v>219</v>
      </c>
      <c r="D7" s="13" t="s">
        <v>220</v>
      </c>
      <c r="E7" s="175" t="s">
        <v>94</v>
      </c>
      <c r="F7" s="174" t="s">
        <v>105</v>
      </c>
      <c r="G7" s="45"/>
      <c r="H7" s="45"/>
      <c r="I7" s="45" t="s">
        <v>377</v>
      </c>
      <c r="J7" s="45" t="s">
        <v>377</v>
      </c>
      <c r="K7" s="45" t="s">
        <v>377</v>
      </c>
      <c r="L7" s="45" t="s">
        <v>378</v>
      </c>
      <c r="M7" s="45" t="s">
        <v>377</v>
      </c>
      <c r="N7" s="45" t="s">
        <v>379</v>
      </c>
      <c r="O7" s="45" t="s">
        <v>376</v>
      </c>
      <c r="P7" s="45"/>
      <c r="Q7" s="45"/>
      <c r="R7" s="45"/>
      <c r="S7" s="45"/>
      <c r="T7" s="45"/>
      <c r="U7" s="189">
        <v>1.55</v>
      </c>
      <c r="V7" s="195" t="s">
        <v>417</v>
      </c>
    </row>
    <row r="8" spans="1:22" ht="19.5" customHeight="1">
      <c r="A8" s="44">
        <v>2</v>
      </c>
      <c r="B8" s="177" t="s">
        <v>213</v>
      </c>
      <c r="C8" s="176" t="s">
        <v>214</v>
      </c>
      <c r="D8" s="13">
        <v>38537</v>
      </c>
      <c r="E8" s="175" t="s">
        <v>43</v>
      </c>
      <c r="F8" s="179" t="s">
        <v>147</v>
      </c>
      <c r="G8" s="45"/>
      <c r="H8" s="45"/>
      <c r="I8" s="45"/>
      <c r="J8" s="45"/>
      <c r="K8" s="45" t="s">
        <v>377</v>
      </c>
      <c r="L8" s="45" t="s">
        <v>377</v>
      </c>
      <c r="M8" s="45" t="s">
        <v>379</v>
      </c>
      <c r="N8" s="45" t="s">
        <v>376</v>
      </c>
      <c r="O8" s="45"/>
      <c r="P8" s="45"/>
      <c r="Q8" s="45"/>
      <c r="R8" s="45"/>
      <c r="S8" s="45"/>
      <c r="T8" s="45"/>
      <c r="U8" s="178">
        <v>1.5</v>
      </c>
      <c r="V8" s="195" t="s">
        <v>417</v>
      </c>
    </row>
    <row r="9" spans="1:22" ht="19.5" customHeight="1">
      <c r="A9" s="44">
        <v>3</v>
      </c>
      <c r="B9" s="177" t="s">
        <v>133</v>
      </c>
      <c r="C9" s="176" t="s">
        <v>134</v>
      </c>
      <c r="D9" s="13" t="s">
        <v>135</v>
      </c>
      <c r="E9" s="175" t="s">
        <v>132</v>
      </c>
      <c r="F9" s="174" t="s">
        <v>138</v>
      </c>
      <c r="G9" s="45" t="s">
        <v>377</v>
      </c>
      <c r="H9" s="45" t="s">
        <v>379</v>
      </c>
      <c r="I9" s="45" t="s">
        <v>377</v>
      </c>
      <c r="J9" s="45" t="s">
        <v>378</v>
      </c>
      <c r="K9" s="45" t="s">
        <v>376</v>
      </c>
      <c r="L9" s="45"/>
      <c r="M9" s="45"/>
      <c r="N9" s="45"/>
      <c r="O9" s="45"/>
      <c r="P9" s="45"/>
      <c r="Q9" s="45"/>
      <c r="R9" s="45"/>
      <c r="S9" s="45"/>
      <c r="T9" s="45"/>
      <c r="U9" s="178">
        <v>1.35</v>
      </c>
      <c r="V9" s="195" t="s">
        <v>406</v>
      </c>
    </row>
    <row r="10" spans="1:22" ht="19.5" customHeight="1">
      <c r="A10" s="44">
        <v>4</v>
      </c>
      <c r="B10" s="177" t="s">
        <v>41</v>
      </c>
      <c r="C10" s="176" t="s">
        <v>130</v>
      </c>
      <c r="D10" s="13" t="s">
        <v>131</v>
      </c>
      <c r="E10" s="175" t="s">
        <v>132</v>
      </c>
      <c r="F10" s="174" t="s">
        <v>138</v>
      </c>
      <c r="G10" s="45" t="s">
        <v>377</v>
      </c>
      <c r="H10" s="45" t="s">
        <v>378</v>
      </c>
      <c r="I10" s="45" t="s">
        <v>377</v>
      </c>
      <c r="J10" s="45" t="s">
        <v>376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178">
        <v>1.3</v>
      </c>
      <c r="V10" s="195" t="s">
        <v>406</v>
      </c>
    </row>
    <row r="11" spans="1:22" ht="19.5" customHeight="1">
      <c r="A11" s="44">
        <v>5</v>
      </c>
      <c r="B11" s="177" t="s">
        <v>221</v>
      </c>
      <c r="C11" s="176" t="s">
        <v>222</v>
      </c>
      <c r="D11" s="13" t="s">
        <v>223</v>
      </c>
      <c r="E11" s="175" t="s">
        <v>94</v>
      </c>
      <c r="F11" s="174" t="s">
        <v>105</v>
      </c>
      <c r="G11" s="45" t="s">
        <v>377</v>
      </c>
      <c r="H11" s="45" t="s">
        <v>376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178">
        <v>1.2</v>
      </c>
      <c r="V11" s="195" t="s">
        <v>408</v>
      </c>
    </row>
    <row r="12" spans="1:22" ht="19.5" customHeight="1">
      <c r="A12" s="44"/>
      <c r="B12" s="177" t="s">
        <v>215</v>
      </c>
      <c r="C12" s="176" t="s">
        <v>216</v>
      </c>
      <c r="D12" s="13" t="s">
        <v>217</v>
      </c>
      <c r="E12" s="175" t="s">
        <v>63</v>
      </c>
      <c r="F12" s="174" t="s">
        <v>224</v>
      </c>
      <c r="G12" s="45"/>
      <c r="H12" s="45"/>
      <c r="I12" s="45" t="s">
        <v>376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 t="s">
        <v>375</v>
      </c>
      <c r="V12" s="195" t="s">
        <v>409</v>
      </c>
    </row>
    <row r="13" ht="12.75">
      <c r="V13" s="43" t="s">
        <v>409</v>
      </c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U15"/>
  <sheetViews>
    <sheetView zoomScale="120" zoomScaleNormal="120" zoomScalePageLayoutView="0" workbookViewId="0" topLeftCell="A1">
      <selection activeCell="T24" sqref="T24"/>
    </sheetView>
  </sheetViews>
  <sheetFormatPr defaultColWidth="12.421875" defaultRowHeight="12.75"/>
  <cols>
    <col min="1" max="1" width="5.421875" style="64" customWidth="1"/>
    <col min="2" max="2" width="10.140625" style="64" customWidth="1"/>
    <col min="3" max="3" width="13.28125" style="64" customWidth="1"/>
    <col min="4" max="4" width="10.7109375" style="64" customWidth="1"/>
    <col min="5" max="5" width="9.8515625" style="64" customWidth="1"/>
    <col min="6" max="6" width="20.28125" style="71" customWidth="1"/>
    <col min="7" max="16" width="5.00390625" style="64" customWidth="1"/>
    <col min="17" max="17" width="5.00390625" style="64" hidden="1" customWidth="1"/>
    <col min="18" max="19" width="5.28125" style="64" hidden="1" customWidth="1"/>
    <col min="20" max="20" width="6.421875" style="64" bestFit="1" customWidth="1"/>
    <col min="21" max="21" width="7.28125" style="64" customWidth="1"/>
    <col min="22" max="16384" width="12.421875" style="64" customWidth="1"/>
  </cols>
  <sheetData>
    <row r="1" spans="1:6" s="22" customFormat="1" ht="18.75">
      <c r="A1" s="1" t="s">
        <v>403</v>
      </c>
      <c r="B1" s="167"/>
      <c r="C1" s="21"/>
      <c r="E1" s="23"/>
      <c r="F1" s="24"/>
    </row>
    <row r="2" spans="1:6" s="3" customFormat="1" ht="15.75">
      <c r="A2" s="238">
        <v>43609</v>
      </c>
      <c r="B2" s="238"/>
      <c r="C2" s="167"/>
      <c r="E2" s="181" t="s">
        <v>23</v>
      </c>
      <c r="F2" s="48"/>
    </row>
    <row r="3" s="49" customFormat="1" ht="5.25">
      <c r="F3" s="50"/>
    </row>
    <row r="4" spans="1:7" s="22" customFormat="1" ht="15.75">
      <c r="A4" s="21"/>
      <c r="B4" s="5" t="s">
        <v>16</v>
      </c>
      <c r="E4" s="51"/>
      <c r="F4" s="24"/>
      <c r="G4" s="52"/>
    </row>
    <row r="5" spans="2:7" s="53" customFormat="1" ht="6" thickBot="1">
      <c r="B5" s="54"/>
      <c r="F5" s="55"/>
      <c r="G5" s="56"/>
    </row>
    <row r="6" spans="1:21" ht="19.5" customHeight="1" thickBot="1">
      <c r="A6" s="36" t="s">
        <v>354</v>
      </c>
      <c r="B6" s="57" t="s">
        <v>0</v>
      </c>
      <c r="C6" s="58" t="s">
        <v>1</v>
      </c>
      <c r="D6" s="59" t="s">
        <v>14</v>
      </c>
      <c r="E6" s="60" t="s">
        <v>3</v>
      </c>
      <c r="F6" s="61" t="s">
        <v>4</v>
      </c>
      <c r="G6" s="182">
        <v>1.2</v>
      </c>
      <c r="H6" s="182">
        <v>1.25</v>
      </c>
      <c r="I6" s="182">
        <v>1.3</v>
      </c>
      <c r="J6" s="182">
        <v>1.35</v>
      </c>
      <c r="K6" s="182">
        <v>1.4</v>
      </c>
      <c r="L6" s="182">
        <v>1.6</v>
      </c>
      <c r="M6" s="182">
        <v>1.65</v>
      </c>
      <c r="N6" s="182">
        <v>1.7</v>
      </c>
      <c r="O6" s="182">
        <v>1.75</v>
      </c>
      <c r="P6" s="182">
        <v>1.8</v>
      </c>
      <c r="Q6" s="62"/>
      <c r="R6" s="62"/>
      <c r="S6" s="62"/>
      <c r="T6" s="63" t="s">
        <v>15</v>
      </c>
      <c r="U6" s="197" t="s">
        <v>7</v>
      </c>
    </row>
    <row r="7" spans="1:21" ht="19.5" customHeight="1">
      <c r="A7" s="65">
        <v>1</v>
      </c>
      <c r="B7" s="177" t="s">
        <v>101</v>
      </c>
      <c r="C7" s="176" t="s">
        <v>225</v>
      </c>
      <c r="D7" s="13">
        <v>37995</v>
      </c>
      <c r="E7" s="175" t="s">
        <v>43</v>
      </c>
      <c r="F7" s="174" t="s">
        <v>107</v>
      </c>
      <c r="G7" s="69"/>
      <c r="H7" s="69"/>
      <c r="I7" s="69"/>
      <c r="J7" s="69"/>
      <c r="K7" s="69"/>
      <c r="L7" s="69" t="s">
        <v>377</v>
      </c>
      <c r="M7" s="69" t="s">
        <v>377</v>
      </c>
      <c r="N7" s="69" t="s">
        <v>377</v>
      </c>
      <c r="O7" s="69" t="s">
        <v>379</v>
      </c>
      <c r="P7" s="69" t="s">
        <v>376</v>
      </c>
      <c r="Q7" s="69"/>
      <c r="R7" s="69"/>
      <c r="S7" s="69"/>
      <c r="T7" s="196">
        <v>1.75</v>
      </c>
      <c r="U7" s="197" t="s">
        <v>417</v>
      </c>
    </row>
    <row r="8" spans="1:21" ht="19.5" customHeight="1">
      <c r="A8" s="65">
        <v>2</v>
      </c>
      <c r="B8" s="123" t="s">
        <v>248</v>
      </c>
      <c r="C8" s="124" t="s">
        <v>249</v>
      </c>
      <c r="D8" s="13">
        <v>38427</v>
      </c>
      <c r="E8" s="175" t="s">
        <v>381</v>
      </c>
      <c r="F8" s="174" t="s">
        <v>380</v>
      </c>
      <c r="G8" s="69" t="s">
        <v>377</v>
      </c>
      <c r="H8" s="69" t="s">
        <v>377</v>
      </c>
      <c r="I8" s="69" t="s">
        <v>377</v>
      </c>
      <c r="J8" s="69" t="s">
        <v>379</v>
      </c>
      <c r="K8" s="69" t="s">
        <v>376</v>
      </c>
      <c r="L8" s="69"/>
      <c r="M8" s="69"/>
      <c r="N8" s="69"/>
      <c r="O8" s="69"/>
      <c r="P8" s="69"/>
      <c r="Q8" s="69"/>
      <c r="R8" s="69"/>
      <c r="S8" s="69"/>
      <c r="T8" s="196">
        <v>1.35</v>
      </c>
      <c r="U8" s="197" t="s">
        <v>407</v>
      </c>
    </row>
    <row r="9" spans="1:21" ht="19.5" customHeight="1" hidden="1">
      <c r="A9" s="65"/>
      <c r="B9" s="121"/>
      <c r="C9" s="155"/>
      <c r="D9" s="66"/>
      <c r="E9" s="67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  <c r="U9" s="64" t="s">
        <v>407</v>
      </c>
    </row>
    <row r="10" spans="1:21" ht="19.5" customHeight="1" hidden="1">
      <c r="A10" s="65"/>
      <c r="B10" s="121"/>
      <c r="C10" s="155"/>
      <c r="D10" s="66"/>
      <c r="E10" s="67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64" t="s">
        <v>407</v>
      </c>
    </row>
    <row r="11" spans="1:21" ht="19.5" customHeight="1" hidden="1">
      <c r="A11" s="65"/>
      <c r="B11" s="121"/>
      <c r="C11" s="155"/>
      <c r="D11" s="66"/>
      <c r="E11" s="67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64" t="s">
        <v>408</v>
      </c>
    </row>
    <row r="12" spans="1:21" ht="19.5" customHeight="1" hidden="1">
      <c r="A12" s="65"/>
      <c r="B12" s="121"/>
      <c r="C12" s="155"/>
      <c r="D12" s="66"/>
      <c r="E12" s="67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64" t="s">
        <v>409</v>
      </c>
    </row>
    <row r="13" spans="1:21" ht="19.5" customHeight="1" hidden="1">
      <c r="A13" s="65"/>
      <c r="B13" s="121"/>
      <c r="C13" s="155"/>
      <c r="D13" s="66"/>
      <c r="E13" s="67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  <c r="U13" s="64" t="s">
        <v>409</v>
      </c>
    </row>
    <row r="14" spans="1:21" ht="19.5" customHeight="1" hidden="1">
      <c r="A14" s="65"/>
      <c r="B14" s="121"/>
      <c r="C14" s="155"/>
      <c r="D14" s="66"/>
      <c r="E14" s="67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64" t="s">
        <v>407</v>
      </c>
    </row>
    <row r="15" spans="1:21" ht="19.5" customHeight="1" hidden="1">
      <c r="A15" s="65"/>
      <c r="B15" s="121"/>
      <c r="C15" s="155"/>
      <c r="D15" s="66"/>
      <c r="E15" s="67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64" t="s">
        <v>409</v>
      </c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="120" zoomScaleNormal="120" zoomScalePageLayoutView="0" workbookViewId="0" topLeftCell="A1">
      <selection activeCell="O18" sqref="O18"/>
    </sheetView>
  </sheetViews>
  <sheetFormatPr defaultColWidth="0" defaultRowHeight="12.75"/>
  <cols>
    <col min="1" max="1" width="5.28125" style="91" customWidth="1"/>
    <col min="2" max="2" width="14.140625" style="130" customWidth="1"/>
    <col min="3" max="3" width="16.28125" style="131" customWidth="1"/>
    <col min="4" max="4" width="11.8515625" style="137" customWidth="1"/>
    <col min="5" max="5" width="10.28125" style="92" customWidth="1"/>
    <col min="6" max="6" width="23.140625" style="76" customWidth="1"/>
    <col min="7" max="9" width="4.7109375" style="93" customWidth="1"/>
    <col min="10" max="10" width="4.7109375" style="93" hidden="1" customWidth="1"/>
    <col min="11" max="13" width="4.7109375" style="93" customWidth="1"/>
    <col min="14" max="14" width="8.00390625" style="94" customWidth="1"/>
    <col min="15" max="245" width="9.140625" style="91" customWidth="1"/>
    <col min="246" max="246" width="5.28125" style="91" customWidth="1"/>
    <col min="247" max="16384" width="0" style="91" hidden="1" customWidth="1"/>
  </cols>
  <sheetData>
    <row r="1" spans="1:4" s="3" customFormat="1" ht="18.75">
      <c r="A1" s="1" t="s">
        <v>403</v>
      </c>
      <c r="B1" s="167"/>
      <c r="D1" s="116"/>
    </row>
    <row r="2" spans="1:4" s="3" customFormat="1" ht="15.75">
      <c r="A2" s="238">
        <v>43609</v>
      </c>
      <c r="B2" s="238"/>
      <c r="D2" s="181" t="s">
        <v>23</v>
      </c>
    </row>
    <row r="3" spans="2:4" s="49" customFormat="1" ht="12.75">
      <c r="B3" s="126"/>
      <c r="C3" s="127"/>
      <c r="D3" s="135"/>
    </row>
    <row r="4" spans="1:7" s="3" customFormat="1" ht="15">
      <c r="A4" s="167"/>
      <c r="B4" s="72" t="s">
        <v>17</v>
      </c>
      <c r="D4" s="120"/>
      <c r="G4" s="8"/>
    </row>
    <row r="5" spans="2:7" s="53" customFormat="1" ht="13.5" thickBot="1">
      <c r="B5" s="128"/>
      <c r="C5" s="129"/>
      <c r="D5" s="136"/>
      <c r="G5" s="56"/>
    </row>
    <row r="6" spans="2:14" s="73" customFormat="1" ht="15.75" thickBot="1">
      <c r="B6" s="130"/>
      <c r="C6" s="131"/>
      <c r="D6" s="137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132" t="s">
        <v>0</v>
      </c>
      <c r="C7" s="133" t="s">
        <v>1</v>
      </c>
      <c r="D7" s="138" t="s">
        <v>14</v>
      </c>
      <c r="E7" s="82" t="s">
        <v>3</v>
      </c>
      <c r="F7" s="83" t="s">
        <v>4</v>
      </c>
      <c r="G7" s="84">
        <v>1</v>
      </c>
      <c r="H7" s="85">
        <v>2</v>
      </c>
      <c r="I7" s="85">
        <v>3</v>
      </c>
      <c r="J7" s="85" t="s">
        <v>12</v>
      </c>
      <c r="K7" s="85">
        <v>4</v>
      </c>
      <c r="L7" s="85">
        <v>5</v>
      </c>
      <c r="M7" s="86">
        <v>6</v>
      </c>
      <c r="N7" s="87" t="s">
        <v>19</v>
      </c>
      <c r="O7" s="201" t="s">
        <v>7</v>
      </c>
    </row>
    <row r="8" spans="1:15" ht="18" customHeight="1">
      <c r="A8" s="65">
        <v>1</v>
      </c>
      <c r="B8" s="177" t="s">
        <v>75</v>
      </c>
      <c r="C8" s="176" t="s">
        <v>226</v>
      </c>
      <c r="D8" s="13" t="s">
        <v>227</v>
      </c>
      <c r="E8" s="175" t="s">
        <v>33</v>
      </c>
      <c r="F8" s="175" t="s">
        <v>45</v>
      </c>
      <c r="G8" s="90">
        <v>4.9</v>
      </c>
      <c r="H8" s="90" t="s">
        <v>383</v>
      </c>
      <c r="I8" s="90" t="s">
        <v>383</v>
      </c>
      <c r="J8" s="90"/>
      <c r="K8" s="90">
        <v>4.62</v>
      </c>
      <c r="L8" s="90">
        <v>4.72</v>
      </c>
      <c r="M8" s="90">
        <v>4.97</v>
      </c>
      <c r="N8" s="184">
        <f aca="true" t="shared" si="0" ref="N8:N23">MAX(G8:I8,K8:M8)</f>
        <v>4.97</v>
      </c>
      <c r="O8" s="202" t="s">
        <v>415</v>
      </c>
    </row>
    <row r="9" spans="1:15" ht="18" customHeight="1">
      <c r="A9" s="65">
        <v>2</v>
      </c>
      <c r="B9" s="177" t="s">
        <v>154</v>
      </c>
      <c r="C9" s="176" t="s">
        <v>155</v>
      </c>
      <c r="D9" s="13">
        <v>38372</v>
      </c>
      <c r="E9" s="175" t="s">
        <v>156</v>
      </c>
      <c r="F9" s="174" t="s">
        <v>170</v>
      </c>
      <c r="G9" s="90">
        <v>4.51</v>
      </c>
      <c r="H9" s="90">
        <v>4.7</v>
      </c>
      <c r="I9" s="90">
        <v>4.68</v>
      </c>
      <c r="J9" s="90"/>
      <c r="K9" s="90">
        <v>4.37</v>
      </c>
      <c r="L9" s="90">
        <v>4.72</v>
      </c>
      <c r="M9" s="90">
        <v>4.78</v>
      </c>
      <c r="N9" s="184">
        <f t="shared" si="0"/>
        <v>4.78</v>
      </c>
      <c r="O9" s="202" t="s">
        <v>415</v>
      </c>
    </row>
    <row r="10" spans="1:15" ht="18" customHeight="1">
      <c r="A10" s="65">
        <v>3</v>
      </c>
      <c r="B10" s="177" t="s">
        <v>231</v>
      </c>
      <c r="C10" s="176" t="s">
        <v>232</v>
      </c>
      <c r="D10" s="13">
        <v>38208</v>
      </c>
      <c r="E10" s="175" t="s">
        <v>43</v>
      </c>
      <c r="F10" s="174" t="s">
        <v>126</v>
      </c>
      <c r="G10" s="90">
        <v>4.59</v>
      </c>
      <c r="H10" s="90">
        <v>4.52</v>
      </c>
      <c r="I10" s="90">
        <v>4.64</v>
      </c>
      <c r="J10" s="90"/>
      <c r="K10" s="90">
        <v>4.35</v>
      </c>
      <c r="L10" s="90">
        <v>4.52</v>
      </c>
      <c r="M10" s="90" t="s">
        <v>383</v>
      </c>
      <c r="N10" s="184">
        <f t="shared" si="0"/>
        <v>4.64</v>
      </c>
      <c r="O10" s="202" t="s">
        <v>415</v>
      </c>
    </row>
    <row r="11" spans="1:15" ht="18" customHeight="1">
      <c r="A11" s="65">
        <v>4</v>
      </c>
      <c r="B11" s="123" t="s">
        <v>394</v>
      </c>
      <c r="C11" s="124" t="s">
        <v>393</v>
      </c>
      <c r="D11" s="13">
        <v>38343</v>
      </c>
      <c r="E11" s="13" t="s">
        <v>94</v>
      </c>
      <c r="F11" s="174" t="s">
        <v>105</v>
      </c>
      <c r="G11" s="90">
        <v>4.61</v>
      </c>
      <c r="H11" s="90">
        <v>4.03</v>
      </c>
      <c r="I11" s="90">
        <v>4.57</v>
      </c>
      <c r="J11" s="90"/>
      <c r="K11" s="90" t="s">
        <v>383</v>
      </c>
      <c r="L11" s="90">
        <v>4.57</v>
      </c>
      <c r="M11" s="90">
        <v>4.32</v>
      </c>
      <c r="N11" s="184">
        <f t="shared" si="0"/>
        <v>4.61</v>
      </c>
      <c r="O11" s="202" t="s">
        <v>415</v>
      </c>
    </row>
    <row r="12" spans="1:15" ht="18" customHeight="1">
      <c r="A12" s="65">
        <v>5</v>
      </c>
      <c r="B12" s="177" t="s">
        <v>233</v>
      </c>
      <c r="C12" s="176" t="s">
        <v>234</v>
      </c>
      <c r="D12" s="13">
        <v>38158</v>
      </c>
      <c r="E12" s="175" t="s">
        <v>43</v>
      </c>
      <c r="F12" s="174" t="s">
        <v>147</v>
      </c>
      <c r="G12" s="90" t="s">
        <v>383</v>
      </c>
      <c r="H12" s="90" t="s">
        <v>383</v>
      </c>
      <c r="I12" s="90">
        <v>4.51</v>
      </c>
      <c r="J12" s="90"/>
      <c r="K12" s="90" t="s">
        <v>383</v>
      </c>
      <c r="L12" s="90">
        <v>4.25</v>
      </c>
      <c r="M12" s="90">
        <v>4.56</v>
      </c>
      <c r="N12" s="184">
        <f t="shared" si="0"/>
        <v>4.56</v>
      </c>
      <c r="O12" s="202" t="s">
        <v>416</v>
      </c>
    </row>
    <row r="13" spans="1:15" ht="18" customHeight="1">
      <c r="A13" s="65">
        <v>6</v>
      </c>
      <c r="B13" s="177" t="s">
        <v>236</v>
      </c>
      <c r="C13" s="176" t="s">
        <v>237</v>
      </c>
      <c r="D13" s="13">
        <v>38212</v>
      </c>
      <c r="E13" s="175" t="s">
        <v>43</v>
      </c>
      <c r="F13" s="174" t="s">
        <v>147</v>
      </c>
      <c r="G13" s="90">
        <v>4.35</v>
      </c>
      <c r="H13" s="90">
        <v>4.48</v>
      </c>
      <c r="I13" s="90" t="s">
        <v>383</v>
      </c>
      <c r="J13" s="90"/>
      <c r="K13" s="90" t="s">
        <v>383</v>
      </c>
      <c r="L13" s="90" t="s">
        <v>383</v>
      </c>
      <c r="M13" s="90" t="s">
        <v>383</v>
      </c>
      <c r="N13" s="184">
        <f t="shared" si="0"/>
        <v>4.48</v>
      </c>
      <c r="O13" s="202" t="s">
        <v>406</v>
      </c>
    </row>
    <row r="14" spans="1:15" ht="18" customHeight="1">
      <c r="A14" s="65">
        <v>7</v>
      </c>
      <c r="B14" s="177" t="s">
        <v>238</v>
      </c>
      <c r="C14" s="176" t="s">
        <v>239</v>
      </c>
      <c r="D14" s="13" t="s">
        <v>240</v>
      </c>
      <c r="E14" s="175" t="s">
        <v>63</v>
      </c>
      <c r="F14" s="174" t="s">
        <v>65</v>
      </c>
      <c r="G14" s="90" t="s">
        <v>383</v>
      </c>
      <c r="H14" s="90">
        <v>4.21</v>
      </c>
      <c r="I14" s="90">
        <v>4.04</v>
      </c>
      <c r="J14" s="114"/>
      <c r="K14" s="90">
        <v>4.07</v>
      </c>
      <c r="L14" s="90">
        <v>4.01</v>
      </c>
      <c r="M14" s="90">
        <v>4.07</v>
      </c>
      <c r="N14" s="184">
        <f t="shared" si="0"/>
        <v>4.21</v>
      </c>
      <c r="O14" s="202" t="s">
        <v>406</v>
      </c>
    </row>
    <row r="15" spans="1:15" ht="18" customHeight="1">
      <c r="A15" s="65">
        <v>8</v>
      </c>
      <c r="B15" s="177" t="s">
        <v>221</v>
      </c>
      <c r="C15" s="176" t="s">
        <v>222</v>
      </c>
      <c r="D15" s="13" t="s">
        <v>223</v>
      </c>
      <c r="E15" s="175" t="s">
        <v>94</v>
      </c>
      <c r="F15" s="174" t="s">
        <v>105</v>
      </c>
      <c r="G15" s="90">
        <v>3.95</v>
      </c>
      <c r="H15" s="90">
        <v>4.12</v>
      </c>
      <c r="I15" s="90" t="s">
        <v>392</v>
      </c>
      <c r="J15" s="90"/>
      <c r="K15" s="90">
        <v>3.92</v>
      </c>
      <c r="L15" s="90">
        <v>3.68</v>
      </c>
      <c r="M15" s="90">
        <v>4</v>
      </c>
      <c r="N15" s="184">
        <f t="shared" si="0"/>
        <v>4.12</v>
      </c>
      <c r="O15" s="202" t="s">
        <v>407</v>
      </c>
    </row>
    <row r="16" spans="1:15" ht="18" customHeight="1">
      <c r="A16" s="65">
        <v>9</v>
      </c>
      <c r="B16" s="177" t="s">
        <v>241</v>
      </c>
      <c r="C16" s="176" t="s">
        <v>234</v>
      </c>
      <c r="D16" s="13">
        <v>38158</v>
      </c>
      <c r="E16" s="175" t="s">
        <v>43</v>
      </c>
      <c r="F16" s="174" t="s">
        <v>147</v>
      </c>
      <c r="G16" s="90">
        <v>3.83</v>
      </c>
      <c r="H16" s="90" t="s">
        <v>383</v>
      </c>
      <c r="I16" s="90" t="s">
        <v>383</v>
      </c>
      <c r="J16" s="90"/>
      <c r="K16" s="90"/>
      <c r="L16" s="90"/>
      <c r="M16" s="90"/>
      <c r="N16" s="184">
        <f t="shared" si="0"/>
        <v>3.83</v>
      </c>
      <c r="O16" s="202" t="s">
        <v>408</v>
      </c>
    </row>
    <row r="17" spans="1:15" ht="18" customHeight="1">
      <c r="A17" s="65" t="s">
        <v>79</v>
      </c>
      <c r="B17" s="177" t="s">
        <v>75</v>
      </c>
      <c r="C17" s="176" t="s">
        <v>76</v>
      </c>
      <c r="D17" s="13" t="s">
        <v>77</v>
      </c>
      <c r="E17" s="175" t="s">
        <v>78</v>
      </c>
      <c r="F17" s="174" t="s">
        <v>80</v>
      </c>
      <c r="G17" s="90">
        <v>3.95</v>
      </c>
      <c r="H17" s="90">
        <v>4.09</v>
      </c>
      <c r="I17" s="90">
        <v>4.35</v>
      </c>
      <c r="J17" s="90" t="s">
        <v>79</v>
      </c>
      <c r="K17" s="90"/>
      <c r="L17" s="90"/>
      <c r="M17" s="90"/>
      <c r="N17" s="184">
        <f t="shared" si="0"/>
        <v>4.35</v>
      </c>
      <c r="O17" s="202" t="s">
        <v>406</v>
      </c>
    </row>
    <row r="18" spans="1:15" ht="18" customHeight="1">
      <c r="A18" s="65" t="s">
        <v>79</v>
      </c>
      <c r="B18" s="177" t="s">
        <v>228</v>
      </c>
      <c r="C18" s="176" t="s">
        <v>229</v>
      </c>
      <c r="D18" s="13" t="s">
        <v>230</v>
      </c>
      <c r="E18" s="175" t="s">
        <v>40</v>
      </c>
      <c r="F18" s="175" t="s">
        <v>46</v>
      </c>
      <c r="G18" s="90" t="s">
        <v>383</v>
      </c>
      <c r="H18" s="90" t="s">
        <v>383</v>
      </c>
      <c r="I18" s="90">
        <v>3.61</v>
      </c>
      <c r="J18" s="90" t="s">
        <v>79</v>
      </c>
      <c r="K18" s="90"/>
      <c r="L18" s="90"/>
      <c r="M18" s="90"/>
      <c r="N18" s="184">
        <f t="shared" si="0"/>
        <v>3.61</v>
      </c>
      <c r="O18" s="202" t="s">
        <v>408</v>
      </c>
    </row>
    <row r="19" spans="1:15" ht="18" customHeight="1">
      <c r="A19" s="65" t="s">
        <v>351</v>
      </c>
      <c r="B19" s="177" t="s">
        <v>218</v>
      </c>
      <c r="C19" s="176" t="s">
        <v>219</v>
      </c>
      <c r="D19" s="13" t="s">
        <v>220</v>
      </c>
      <c r="E19" s="175" t="s">
        <v>94</v>
      </c>
      <c r="F19" s="174" t="s">
        <v>105</v>
      </c>
      <c r="G19" s="90"/>
      <c r="H19" s="90"/>
      <c r="I19" s="90"/>
      <c r="J19" s="90"/>
      <c r="K19" s="90"/>
      <c r="L19" s="90"/>
      <c r="M19" s="90"/>
      <c r="N19" s="145">
        <f t="shared" si="0"/>
        <v>0</v>
      </c>
      <c r="O19" s="202"/>
    </row>
    <row r="20" spans="1:14" ht="18" customHeight="1" hidden="1">
      <c r="A20" s="65"/>
      <c r="B20" s="148"/>
      <c r="C20" s="149"/>
      <c r="D20" s="139"/>
      <c r="E20" s="119"/>
      <c r="F20" s="118"/>
      <c r="G20" s="90"/>
      <c r="H20" s="90"/>
      <c r="I20" s="90"/>
      <c r="J20" s="90"/>
      <c r="K20" s="90"/>
      <c r="L20" s="90"/>
      <c r="M20" s="90"/>
      <c r="N20" s="145">
        <f t="shared" si="0"/>
        <v>0</v>
      </c>
    </row>
    <row r="21" spans="1:14" ht="18" customHeight="1" hidden="1">
      <c r="A21" s="65"/>
      <c r="B21" s="148"/>
      <c r="C21" s="149"/>
      <c r="D21" s="139"/>
      <c r="E21" s="119"/>
      <c r="F21" s="118"/>
      <c r="G21" s="90"/>
      <c r="H21" s="90"/>
      <c r="I21" s="90"/>
      <c r="J21" s="90"/>
      <c r="K21" s="90"/>
      <c r="L21" s="90"/>
      <c r="M21" s="90"/>
      <c r="N21" s="145">
        <f t="shared" si="0"/>
        <v>0</v>
      </c>
    </row>
    <row r="22" spans="1:14" ht="18" customHeight="1" hidden="1">
      <c r="A22" s="65"/>
      <c r="B22" s="148"/>
      <c r="C22" s="149"/>
      <c r="D22" s="139"/>
      <c r="E22" s="119"/>
      <c r="F22" s="118"/>
      <c r="G22" s="90"/>
      <c r="H22" s="90"/>
      <c r="I22" s="90"/>
      <c r="J22" s="90"/>
      <c r="K22" s="90"/>
      <c r="L22" s="90"/>
      <c r="M22" s="90"/>
      <c r="N22" s="145">
        <f t="shared" si="0"/>
        <v>0</v>
      </c>
    </row>
    <row r="23" spans="1:14" ht="18" customHeight="1" hidden="1">
      <c r="A23" s="65"/>
      <c r="B23" s="148"/>
      <c r="C23" s="149"/>
      <c r="D23" s="139"/>
      <c r="E23" s="119"/>
      <c r="F23" s="118"/>
      <c r="G23" s="90"/>
      <c r="H23" s="90"/>
      <c r="I23" s="90"/>
      <c r="J23" s="90"/>
      <c r="K23" s="90"/>
      <c r="L23" s="90"/>
      <c r="M23" s="90"/>
      <c r="N23" s="145">
        <f t="shared" si="0"/>
        <v>0</v>
      </c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110" zoomScaleNormal="110" zoomScalePageLayoutView="0" workbookViewId="0" topLeftCell="A1">
      <selection activeCell="I26" sqref="I26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7.140625" style="18" customWidth="1"/>
    <col min="9" max="16384" width="9.140625" style="12" customWidth="1"/>
  </cols>
  <sheetData>
    <row r="1" spans="1:8" s="3" customFormat="1" ht="18.75">
      <c r="A1" s="1" t="s">
        <v>403</v>
      </c>
      <c r="B1" s="166"/>
      <c r="C1" s="166"/>
      <c r="D1" s="115"/>
      <c r="E1" s="4"/>
      <c r="H1" s="166"/>
    </row>
    <row r="2" spans="1:8" s="3" customFormat="1" ht="15.75">
      <c r="A2" s="238">
        <v>43609</v>
      </c>
      <c r="B2" s="238"/>
      <c r="C2" s="166"/>
      <c r="D2" s="115"/>
      <c r="E2" s="158" t="s">
        <v>23</v>
      </c>
      <c r="H2" s="166"/>
    </row>
    <row r="3" spans="2:4" s="6" customFormat="1" ht="15">
      <c r="B3" s="150"/>
      <c r="C3" s="150"/>
      <c r="D3" s="117"/>
    </row>
    <row r="4" spans="1:8" s="3" customFormat="1" ht="15">
      <c r="A4" s="166"/>
      <c r="B4" s="141" t="s">
        <v>24</v>
      </c>
      <c r="D4" s="115"/>
      <c r="E4" s="7"/>
      <c r="F4" s="8"/>
      <c r="H4" s="166">
        <v>-0.4</v>
      </c>
    </row>
    <row r="5" spans="2:8" s="9" customFormat="1" ht="15.75" thickBot="1">
      <c r="B5" s="151"/>
      <c r="C5" s="152"/>
      <c r="D5" s="12"/>
      <c r="F5" s="10"/>
      <c r="H5" s="11"/>
    </row>
    <row r="6" spans="1:9" ht="15" thickBot="1">
      <c r="A6" s="111" t="s">
        <v>354</v>
      </c>
      <c r="B6" s="153" t="s">
        <v>0</v>
      </c>
      <c r="C6" s="154" t="s">
        <v>1</v>
      </c>
      <c r="D6" s="106" t="s">
        <v>2</v>
      </c>
      <c r="E6" s="191" t="s">
        <v>3</v>
      </c>
      <c r="F6" s="106" t="s">
        <v>4</v>
      </c>
      <c r="G6" s="107" t="s">
        <v>5</v>
      </c>
      <c r="H6" s="112" t="s">
        <v>6</v>
      </c>
      <c r="I6" s="203" t="s">
        <v>7</v>
      </c>
    </row>
    <row r="7" spans="1:9" ht="17.25" customHeight="1">
      <c r="A7" s="165">
        <v>1</v>
      </c>
      <c r="B7" s="123" t="s">
        <v>348</v>
      </c>
      <c r="C7" s="124" t="s">
        <v>349</v>
      </c>
      <c r="D7" s="139">
        <v>38274</v>
      </c>
      <c r="E7" s="170" t="s">
        <v>341</v>
      </c>
      <c r="F7" s="118" t="s">
        <v>342</v>
      </c>
      <c r="G7" s="15">
        <v>13.21</v>
      </c>
      <c r="H7" s="172">
        <v>12.99</v>
      </c>
      <c r="I7" s="203" t="s">
        <v>418</v>
      </c>
    </row>
    <row r="8" spans="1:9" ht="17.25" customHeight="1">
      <c r="A8" s="165">
        <v>2</v>
      </c>
      <c r="B8" s="159" t="s">
        <v>52</v>
      </c>
      <c r="C8" s="160" t="s">
        <v>53</v>
      </c>
      <c r="D8" s="13" t="s">
        <v>54</v>
      </c>
      <c r="E8" s="161" t="s">
        <v>33</v>
      </c>
      <c r="F8" s="161" t="s">
        <v>45</v>
      </c>
      <c r="G8" s="15">
        <v>13.38</v>
      </c>
      <c r="H8" s="172">
        <v>13.29</v>
      </c>
      <c r="I8" s="203" t="s">
        <v>417</v>
      </c>
    </row>
    <row r="9" spans="1:9" ht="17.25" customHeight="1">
      <c r="A9" s="165">
        <v>3</v>
      </c>
      <c r="B9" s="159" t="s">
        <v>30</v>
      </c>
      <c r="C9" s="160" t="s">
        <v>31</v>
      </c>
      <c r="D9" s="13" t="s">
        <v>32</v>
      </c>
      <c r="E9" s="161" t="s">
        <v>33</v>
      </c>
      <c r="F9" s="161" t="s">
        <v>45</v>
      </c>
      <c r="G9" s="15">
        <v>13.69</v>
      </c>
      <c r="H9" s="172">
        <v>13.51</v>
      </c>
      <c r="I9" s="203" t="s">
        <v>417</v>
      </c>
    </row>
    <row r="10" spans="1:9" ht="17.25" customHeight="1">
      <c r="A10" s="165">
        <v>4</v>
      </c>
      <c r="B10" s="159" t="s">
        <v>25</v>
      </c>
      <c r="C10" s="160" t="s">
        <v>26</v>
      </c>
      <c r="D10" s="13">
        <v>38230</v>
      </c>
      <c r="E10" s="161" t="s">
        <v>27</v>
      </c>
      <c r="F10" s="161" t="s">
        <v>44</v>
      </c>
      <c r="G10" s="15">
        <v>13.72</v>
      </c>
      <c r="H10" s="172">
        <v>13.81</v>
      </c>
      <c r="I10" s="203" t="s">
        <v>417</v>
      </c>
    </row>
    <row r="11" spans="1:9" ht="17.25" customHeight="1">
      <c r="A11" s="165">
        <v>5</v>
      </c>
      <c r="B11" s="159" t="s">
        <v>67</v>
      </c>
      <c r="C11" s="160" t="s">
        <v>68</v>
      </c>
      <c r="D11" s="13" t="s">
        <v>69</v>
      </c>
      <c r="E11" s="161" t="s">
        <v>33</v>
      </c>
      <c r="F11" s="161" t="s">
        <v>45</v>
      </c>
      <c r="G11" s="15">
        <v>14.05</v>
      </c>
      <c r="H11" s="172">
        <v>14.01</v>
      </c>
      <c r="I11" s="203" t="s">
        <v>415</v>
      </c>
    </row>
    <row r="12" spans="1:9" ht="17.25" customHeight="1">
      <c r="A12" s="165">
        <v>6</v>
      </c>
      <c r="B12" s="159" t="s">
        <v>70</v>
      </c>
      <c r="C12" s="160" t="s">
        <v>71</v>
      </c>
      <c r="D12" s="13" t="s">
        <v>72</v>
      </c>
      <c r="E12" s="161" t="s">
        <v>33</v>
      </c>
      <c r="F12" s="161" t="s">
        <v>45</v>
      </c>
      <c r="G12" s="15">
        <v>13.71</v>
      </c>
      <c r="H12" s="172">
        <v>14.33</v>
      </c>
      <c r="I12" s="203" t="s">
        <v>417</v>
      </c>
    </row>
    <row r="13" spans="1:9" ht="17.25" customHeight="1">
      <c r="A13" s="165">
        <v>7</v>
      </c>
      <c r="B13" s="159" t="s">
        <v>34</v>
      </c>
      <c r="C13" s="160" t="s">
        <v>35</v>
      </c>
      <c r="D13" s="13" t="s">
        <v>36</v>
      </c>
      <c r="E13" s="161" t="s">
        <v>33</v>
      </c>
      <c r="F13" s="161" t="s">
        <v>45</v>
      </c>
      <c r="G13" s="15">
        <v>14.27</v>
      </c>
      <c r="H13" s="172">
        <v>14.4</v>
      </c>
      <c r="I13" s="203" t="s">
        <v>415</v>
      </c>
    </row>
    <row r="14" spans="1:9" ht="17.25" customHeight="1">
      <c r="A14" s="165">
        <v>8</v>
      </c>
      <c r="B14" s="123" t="s">
        <v>233</v>
      </c>
      <c r="C14" s="124" t="s">
        <v>350</v>
      </c>
      <c r="D14" s="139">
        <v>38448</v>
      </c>
      <c r="E14" s="170" t="s">
        <v>341</v>
      </c>
      <c r="F14" s="14" t="s">
        <v>342</v>
      </c>
      <c r="G14" s="15">
        <v>14.23</v>
      </c>
      <c r="H14" s="16" t="s">
        <v>351</v>
      </c>
      <c r="I14" s="203" t="s">
        <v>415</v>
      </c>
    </row>
    <row r="15" spans="1:9" ht="17.25" customHeight="1">
      <c r="A15" s="165">
        <v>9</v>
      </c>
      <c r="B15" s="159" t="s">
        <v>48</v>
      </c>
      <c r="C15" s="160" t="s">
        <v>49</v>
      </c>
      <c r="D15" s="13">
        <v>38204</v>
      </c>
      <c r="E15" s="161" t="s">
        <v>27</v>
      </c>
      <c r="F15" s="161" t="s">
        <v>44</v>
      </c>
      <c r="G15" s="15">
        <v>14.32</v>
      </c>
      <c r="H15" s="16"/>
      <c r="I15" s="203" t="s">
        <v>415</v>
      </c>
    </row>
    <row r="16" spans="1:13" ht="17.25" customHeight="1">
      <c r="A16" s="165">
        <v>10</v>
      </c>
      <c r="B16" s="159" t="s">
        <v>41</v>
      </c>
      <c r="C16" s="160" t="s">
        <v>42</v>
      </c>
      <c r="D16" s="13">
        <v>38188</v>
      </c>
      <c r="E16" s="161" t="s">
        <v>43</v>
      </c>
      <c r="F16" s="162" t="s">
        <v>47</v>
      </c>
      <c r="G16" s="15">
        <v>14.41</v>
      </c>
      <c r="H16" s="16"/>
      <c r="I16" s="203" t="s">
        <v>415</v>
      </c>
      <c r="M16" s="12" t="s">
        <v>21</v>
      </c>
    </row>
    <row r="17" spans="1:9" ht="17.25" customHeight="1">
      <c r="A17" s="165">
        <v>11</v>
      </c>
      <c r="B17" s="159" t="s">
        <v>60</v>
      </c>
      <c r="C17" s="160" t="s">
        <v>61</v>
      </c>
      <c r="D17" s="13" t="s">
        <v>62</v>
      </c>
      <c r="E17" s="161" t="s">
        <v>63</v>
      </c>
      <c r="F17" s="162" t="s">
        <v>65</v>
      </c>
      <c r="G17" s="15">
        <v>14.44</v>
      </c>
      <c r="H17" s="16"/>
      <c r="I17" s="203" t="s">
        <v>415</v>
      </c>
    </row>
    <row r="18" spans="1:9" ht="17.25" customHeight="1">
      <c r="A18" s="165">
        <v>12</v>
      </c>
      <c r="B18" s="123" t="s">
        <v>28</v>
      </c>
      <c r="C18" s="124" t="s">
        <v>219</v>
      </c>
      <c r="D18" s="125">
        <v>38571</v>
      </c>
      <c r="E18" s="171" t="s">
        <v>341</v>
      </c>
      <c r="F18" s="113" t="s">
        <v>342</v>
      </c>
      <c r="G18" s="15">
        <v>14.6</v>
      </c>
      <c r="H18" s="16"/>
      <c r="I18" s="203" t="s">
        <v>415</v>
      </c>
    </row>
    <row r="19" spans="1:9" ht="17.25" customHeight="1">
      <c r="A19" s="165">
        <v>13</v>
      </c>
      <c r="B19" s="123" t="s">
        <v>58</v>
      </c>
      <c r="C19" s="124" t="s">
        <v>59</v>
      </c>
      <c r="D19" s="125">
        <v>38457</v>
      </c>
      <c r="E19" s="171" t="s">
        <v>27</v>
      </c>
      <c r="F19" s="113" t="s">
        <v>64</v>
      </c>
      <c r="G19" s="15">
        <v>14.65</v>
      </c>
      <c r="H19" s="16"/>
      <c r="I19" s="203" t="s">
        <v>415</v>
      </c>
    </row>
    <row r="20" spans="1:9" ht="17.25" customHeight="1">
      <c r="A20" s="165">
        <v>14</v>
      </c>
      <c r="B20" s="159" t="s">
        <v>50</v>
      </c>
      <c r="C20" s="160" t="s">
        <v>51</v>
      </c>
      <c r="D20" s="13">
        <v>38665</v>
      </c>
      <c r="E20" s="161" t="s">
        <v>27</v>
      </c>
      <c r="F20" s="161" t="s">
        <v>44</v>
      </c>
      <c r="G20" s="15">
        <v>14.66</v>
      </c>
      <c r="H20" s="16"/>
      <c r="I20" s="203" t="s">
        <v>415</v>
      </c>
    </row>
    <row r="21" spans="1:9" ht="17.25" customHeight="1">
      <c r="A21" s="165">
        <v>15</v>
      </c>
      <c r="B21" s="159" t="s">
        <v>73</v>
      </c>
      <c r="C21" s="160" t="s">
        <v>74</v>
      </c>
      <c r="D21" s="13">
        <v>38514</v>
      </c>
      <c r="E21" s="161" t="s">
        <v>27</v>
      </c>
      <c r="F21" s="162" t="s">
        <v>64</v>
      </c>
      <c r="G21" s="15">
        <v>14.78</v>
      </c>
      <c r="H21" s="16"/>
      <c r="I21" s="203" t="s">
        <v>415</v>
      </c>
    </row>
    <row r="22" spans="1:9" ht="17.25" customHeight="1">
      <c r="A22" s="165">
        <v>16</v>
      </c>
      <c r="B22" s="123" t="s">
        <v>339</v>
      </c>
      <c r="C22" s="124" t="s">
        <v>340</v>
      </c>
      <c r="D22" s="13">
        <v>38649</v>
      </c>
      <c r="E22" s="170" t="s">
        <v>341</v>
      </c>
      <c r="F22" s="14" t="s">
        <v>342</v>
      </c>
      <c r="G22" s="15">
        <v>14.9</v>
      </c>
      <c r="H22" s="16"/>
      <c r="I22" s="203" t="s">
        <v>415</v>
      </c>
    </row>
    <row r="23" spans="1:9" ht="17.25" customHeight="1">
      <c r="A23" s="165">
        <v>18</v>
      </c>
      <c r="B23" s="123" t="s">
        <v>346</v>
      </c>
      <c r="C23" s="124" t="s">
        <v>347</v>
      </c>
      <c r="D23" s="13">
        <v>38405</v>
      </c>
      <c r="E23" s="170" t="s">
        <v>341</v>
      </c>
      <c r="F23" s="14" t="s">
        <v>342</v>
      </c>
      <c r="G23" s="15">
        <v>15.1</v>
      </c>
      <c r="H23" s="16"/>
      <c r="I23" s="203" t="s">
        <v>406</v>
      </c>
    </row>
    <row r="24" spans="1:9" ht="17.25" customHeight="1">
      <c r="A24" s="165">
        <v>19</v>
      </c>
      <c r="B24" s="159" t="s">
        <v>28</v>
      </c>
      <c r="C24" s="160" t="s">
        <v>29</v>
      </c>
      <c r="D24" s="13">
        <v>38469</v>
      </c>
      <c r="E24" s="161" t="s">
        <v>27</v>
      </c>
      <c r="F24" s="161" t="s">
        <v>44</v>
      </c>
      <c r="G24" s="15">
        <v>15.41</v>
      </c>
      <c r="H24" s="16"/>
      <c r="I24" s="203" t="s">
        <v>406</v>
      </c>
    </row>
    <row r="25" spans="1:9" ht="17.25" customHeight="1">
      <c r="A25" s="165" t="s">
        <v>79</v>
      </c>
      <c r="B25" s="159" t="s">
        <v>75</v>
      </c>
      <c r="C25" s="160" t="s">
        <v>76</v>
      </c>
      <c r="D25" s="13" t="s">
        <v>77</v>
      </c>
      <c r="E25" s="161" t="s">
        <v>78</v>
      </c>
      <c r="F25" s="162" t="s">
        <v>80</v>
      </c>
      <c r="G25" s="15">
        <v>14.39</v>
      </c>
      <c r="H25" s="16"/>
      <c r="I25" s="203" t="s">
        <v>415</v>
      </c>
    </row>
    <row r="26" spans="1:9" ht="17.25" customHeight="1">
      <c r="A26" s="165" t="s">
        <v>79</v>
      </c>
      <c r="B26" s="123" t="s">
        <v>228</v>
      </c>
      <c r="C26" s="124" t="s">
        <v>229</v>
      </c>
      <c r="D26" s="13" t="s">
        <v>230</v>
      </c>
      <c r="E26" s="192" t="s">
        <v>338</v>
      </c>
      <c r="F26" s="118" t="s">
        <v>46</v>
      </c>
      <c r="G26" s="15">
        <v>15.08</v>
      </c>
      <c r="H26" s="16"/>
      <c r="I26" s="203" t="s">
        <v>406</v>
      </c>
    </row>
    <row r="27" spans="1:9" ht="17.25" customHeight="1">
      <c r="A27" s="165" t="s">
        <v>351</v>
      </c>
      <c r="B27" s="159" t="s">
        <v>58</v>
      </c>
      <c r="C27" s="160" t="s">
        <v>66</v>
      </c>
      <c r="D27" s="13">
        <v>38230</v>
      </c>
      <c r="E27" s="161" t="s">
        <v>27</v>
      </c>
      <c r="F27" s="161" t="s">
        <v>44</v>
      </c>
      <c r="G27" s="15" t="s">
        <v>351</v>
      </c>
      <c r="H27" s="16"/>
      <c r="I27" s="203"/>
    </row>
    <row r="28" spans="1:12" ht="17.25" customHeight="1">
      <c r="A28" s="165" t="s">
        <v>351</v>
      </c>
      <c r="B28" s="159" t="s">
        <v>37</v>
      </c>
      <c r="C28" s="160" t="s">
        <v>38</v>
      </c>
      <c r="D28" s="13" t="s">
        <v>39</v>
      </c>
      <c r="E28" s="161" t="s">
        <v>40</v>
      </c>
      <c r="F28" s="161" t="s">
        <v>46</v>
      </c>
      <c r="G28" s="15" t="s">
        <v>351</v>
      </c>
      <c r="H28" s="16"/>
      <c r="I28" s="203"/>
      <c r="L28" s="12" t="s">
        <v>21</v>
      </c>
    </row>
    <row r="29" spans="1:9" ht="17.25" customHeight="1">
      <c r="A29" s="165" t="s">
        <v>351</v>
      </c>
      <c r="B29" s="123" t="s">
        <v>339</v>
      </c>
      <c r="C29" s="124" t="s">
        <v>340</v>
      </c>
      <c r="D29" s="13">
        <v>38649</v>
      </c>
      <c r="E29" s="170" t="s">
        <v>341</v>
      </c>
      <c r="F29" s="14" t="s">
        <v>342</v>
      </c>
      <c r="G29" s="15" t="s">
        <v>351</v>
      </c>
      <c r="H29" s="16"/>
      <c r="I29" s="203"/>
    </row>
    <row r="30" spans="1:9" ht="17.25" customHeight="1">
      <c r="A30" s="165" t="s">
        <v>351</v>
      </c>
      <c r="B30" s="159" t="s">
        <v>55</v>
      </c>
      <c r="C30" s="160" t="s">
        <v>56</v>
      </c>
      <c r="D30" s="13" t="s">
        <v>57</v>
      </c>
      <c r="E30" s="161" t="s">
        <v>33</v>
      </c>
      <c r="F30" s="161" t="s">
        <v>45</v>
      </c>
      <c r="G30" s="15" t="s">
        <v>351</v>
      </c>
      <c r="H30" s="16"/>
      <c r="I30" s="203"/>
    </row>
    <row r="31" spans="1:9" ht="17.25" customHeight="1">
      <c r="A31" s="165" t="s">
        <v>351</v>
      </c>
      <c r="B31" s="159" t="s">
        <v>37</v>
      </c>
      <c r="C31" s="160" t="s">
        <v>38</v>
      </c>
      <c r="D31" s="13" t="s">
        <v>39</v>
      </c>
      <c r="E31" s="161" t="s">
        <v>40</v>
      </c>
      <c r="F31" s="161" t="s">
        <v>46</v>
      </c>
      <c r="G31" s="15" t="s">
        <v>351</v>
      </c>
      <c r="H31" s="16"/>
      <c r="I31" s="2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O22"/>
  <sheetViews>
    <sheetView zoomScale="120" zoomScaleNormal="120" zoomScalePageLayoutView="0" workbookViewId="0" topLeftCell="A1">
      <selection activeCell="O13" sqref="O13"/>
    </sheetView>
  </sheetViews>
  <sheetFormatPr defaultColWidth="0" defaultRowHeight="12.75"/>
  <cols>
    <col min="1" max="1" width="5.28125" style="91" customWidth="1"/>
    <col min="2" max="2" width="14.140625" style="74" customWidth="1"/>
    <col min="3" max="3" width="16.28125" style="74" customWidth="1"/>
    <col min="4" max="4" width="10.7109375" style="75" customWidth="1"/>
    <col min="5" max="5" width="10.28125" style="92" customWidth="1"/>
    <col min="6" max="6" width="21.7109375" style="76" bestFit="1" customWidth="1"/>
    <col min="7" max="9" width="4.7109375" style="93" customWidth="1"/>
    <col min="10" max="10" width="4.7109375" style="93" hidden="1" customWidth="1"/>
    <col min="11" max="13" width="4.7109375" style="93" customWidth="1"/>
    <col min="14" max="14" width="9.7109375" style="94" customWidth="1"/>
    <col min="15" max="250" width="9.140625" style="91" customWidth="1"/>
    <col min="251" max="251" width="5.28125" style="91" customWidth="1"/>
    <col min="252" max="16384" width="0" style="91" hidden="1" customWidth="1"/>
  </cols>
  <sheetData>
    <row r="1" spans="1:4" s="3" customFormat="1" ht="18.75">
      <c r="A1" s="1" t="s">
        <v>403</v>
      </c>
      <c r="B1" s="167"/>
      <c r="D1" s="4"/>
    </row>
    <row r="2" spans="1:4" s="3" customFormat="1" ht="15.75">
      <c r="A2" s="238">
        <v>43609</v>
      </c>
      <c r="B2" s="238"/>
      <c r="D2" s="181" t="s">
        <v>23</v>
      </c>
    </row>
    <row r="3" s="49" customFormat="1" ht="5.25"/>
    <row r="4" spans="1:7" s="3" customFormat="1" ht="15">
      <c r="A4" s="167"/>
      <c r="B4" s="3" t="s">
        <v>20</v>
      </c>
      <c r="D4" s="7"/>
      <c r="G4" s="8"/>
    </row>
    <row r="5" s="53" customFormat="1" ht="6" thickBot="1">
      <c r="G5" s="56"/>
    </row>
    <row r="6" spans="2:14" s="73" customFormat="1" ht="15.75" thickBot="1">
      <c r="B6" s="74"/>
      <c r="C6" s="74"/>
      <c r="D6" s="75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79" t="s">
        <v>0</v>
      </c>
      <c r="C7" s="80" t="s">
        <v>1</v>
      </c>
      <c r="D7" s="81" t="s">
        <v>14</v>
      </c>
      <c r="E7" s="82" t="s">
        <v>3</v>
      </c>
      <c r="F7" s="83" t="s">
        <v>4</v>
      </c>
      <c r="G7" s="84">
        <v>1</v>
      </c>
      <c r="H7" s="85">
        <v>2</v>
      </c>
      <c r="I7" s="85">
        <v>3</v>
      </c>
      <c r="J7" s="85" t="s">
        <v>12</v>
      </c>
      <c r="K7" s="85">
        <v>4</v>
      </c>
      <c r="L7" s="85">
        <v>5</v>
      </c>
      <c r="M7" s="86">
        <v>6</v>
      </c>
      <c r="N7" s="87" t="s">
        <v>19</v>
      </c>
      <c r="O7" s="201" t="s">
        <v>7</v>
      </c>
    </row>
    <row r="8" spans="1:15" ht="18" customHeight="1">
      <c r="A8" s="65">
        <v>1</v>
      </c>
      <c r="B8" s="177" t="s">
        <v>98</v>
      </c>
      <c r="C8" s="176" t="s">
        <v>247</v>
      </c>
      <c r="D8" s="13">
        <v>38241</v>
      </c>
      <c r="E8" s="175" t="s">
        <v>43</v>
      </c>
      <c r="F8" s="174" t="s">
        <v>126</v>
      </c>
      <c r="G8" s="90">
        <v>5.63</v>
      </c>
      <c r="H8" s="90">
        <v>5.68</v>
      </c>
      <c r="I8" s="90" t="s">
        <v>383</v>
      </c>
      <c r="J8" s="90"/>
      <c r="K8" s="90" t="s">
        <v>383</v>
      </c>
      <c r="L8" s="90" t="s">
        <v>383</v>
      </c>
      <c r="M8" s="90">
        <v>5.87</v>
      </c>
      <c r="N8" s="184">
        <f aca="true" t="shared" si="0" ref="N8:N16">MAX(G8:I8,K8:M8)</f>
        <v>5.87</v>
      </c>
      <c r="O8" s="202" t="s">
        <v>415</v>
      </c>
    </row>
    <row r="9" spans="1:15" ht="18" customHeight="1">
      <c r="A9" s="65">
        <v>2</v>
      </c>
      <c r="B9" s="177" t="s">
        <v>101</v>
      </c>
      <c r="C9" s="176" t="s">
        <v>225</v>
      </c>
      <c r="D9" s="13">
        <v>37995</v>
      </c>
      <c r="E9" s="175" t="s">
        <v>43</v>
      </c>
      <c r="F9" s="174" t="s">
        <v>107</v>
      </c>
      <c r="G9" s="90" t="s">
        <v>383</v>
      </c>
      <c r="H9" s="90">
        <v>5.5</v>
      </c>
      <c r="I9" s="90">
        <v>5.3</v>
      </c>
      <c r="J9" s="90"/>
      <c r="K9" s="90">
        <v>5.35</v>
      </c>
      <c r="L9" s="90">
        <v>5.22</v>
      </c>
      <c r="M9" s="90" t="s">
        <v>383</v>
      </c>
      <c r="N9" s="184">
        <f t="shared" si="0"/>
        <v>5.5</v>
      </c>
      <c r="O9" s="202" t="s">
        <v>406</v>
      </c>
    </row>
    <row r="10" spans="1:15" ht="18" customHeight="1">
      <c r="A10" s="65">
        <v>3</v>
      </c>
      <c r="B10" s="177" t="s">
        <v>111</v>
      </c>
      <c r="C10" s="176" t="s">
        <v>112</v>
      </c>
      <c r="D10" s="13" t="s">
        <v>113</v>
      </c>
      <c r="E10" s="175" t="s">
        <v>40</v>
      </c>
      <c r="F10" s="175" t="s">
        <v>46</v>
      </c>
      <c r="G10" s="90">
        <v>4.91</v>
      </c>
      <c r="H10" s="90">
        <v>4.62</v>
      </c>
      <c r="I10" s="90">
        <v>4.7</v>
      </c>
      <c r="J10" s="90"/>
      <c r="K10" s="90">
        <v>4.86</v>
      </c>
      <c r="L10" s="90">
        <v>4.96</v>
      </c>
      <c r="M10" s="90">
        <v>5.06</v>
      </c>
      <c r="N10" s="184">
        <f t="shared" si="0"/>
        <v>5.06</v>
      </c>
      <c r="O10" s="202" t="s">
        <v>406</v>
      </c>
    </row>
    <row r="11" spans="1:15" ht="18" customHeight="1">
      <c r="A11" s="65">
        <v>4</v>
      </c>
      <c r="B11" s="177" t="s">
        <v>235</v>
      </c>
      <c r="C11" s="176" t="s">
        <v>254</v>
      </c>
      <c r="D11" s="13">
        <v>38528</v>
      </c>
      <c r="E11" s="175" t="s">
        <v>102</v>
      </c>
      <c r="F11" s="174" t="s">
        <v>107</v>
      </c>
      <c r="G11" s="90">
        <v>4.76</v>
      </c>
      <c r="H11" s="90" t="s">
        <v>395</v>
      </c>
      <c r="I11" s="90">
        <v>4.92</v>
      </c>
      <c r="J11" s="90"/>
      <c r="K11" s="90" t="s">
        <v>395</v>
      </c>
      <c r="L11" s="90" t="s">
        <v>383</v>
      </c>
      <c r="M11" s="90" t="s">
        <v>395</v>
      </c>
      <c r="N11" s="184">
        <f t="shared" si="0"/>
        <v>4.92</v>
      </c>
      <c r="O11" s="202" t="s">
        <v>407</v>
      </c>
    </row>
    <row r="12" spans="1:15" ht="18" customHeight="1">
      <c r="A12" s="65">
        <v>5</v>
      </c>
      <c r="B12" s="177" t="s">
        <v>245</v>
      </c>
      <c r="C12" s="176" t="s">
        <v>246</v>
      </c>
      <c r="D12" s="13">
        <v>38695</v>
      </c>
      <c r="E12" s="175" t="s">
        <v>27</v>
      </c>
      <c r="F12" s="174" t="s">
        <v>64</v>
      </c>
      <c r="G12" s="90" t="s">
        <v>383</v>
      </c>
      <c r="H12" s="90">
        <v>4.29</v>
      </c>
      <c r="I12" s="90">
        <v>4.45</v>
      </c>
      <c r="J12" s="90"/>
      <c r="K12" s="90">
        <v>4.22</v>
      </c>
      <c r="L12" s="90" t="s">
        <v>383</v>
      </c>
      <c r="M12" s="90" t="s">
        <v>383</v>
      </c>
      <c r="N12" s="184">
        <f t="shared" si="0"/>
        <v>4.45</v>
      </c>
      <c r="O12" s="202" t="s">
        <v>407</v>
      </c>
    </row>
    <row r="13" spans="1:15" ht="18" customHeight="1">
      <c r="A13" s="65">
        <v>6</v>
      </c>
      <c r="B13" s="177" t="s">
        <v>248</v>
      </c>
      <c r="C13" s="176" t="s">
        <v>249</v>
      </c>
      <c r="D13" s="13" t="s">
        <v>250</v>
      </c>
      <c r="E13" s="175" t="s">
        <v>94</v>
      </c>
      <c r="F13" s="174" t="s">
        <v>105</v>
      </c>
      <c r="G13" s="90">
        <v>4.08</v>
      </c>
      <c r="H13" s="90">
        <v>4.09</v>
      </c>
      <c r="I13" s="90" t="s">
        <v>383</v>
      </c>
      <c r="J13" s="90"/>
      <c r="K13" s="90" t="s">
        <v>383</v>
      </c>
      <c r="L13" s="90" t="s">
        <v>383</v>
      </c>
      <c r="M13" s="90" t="s">
        <v>383</v>
      </c>
      <c r="N13" s="184">
        <f t="shared" si="0"/>
        <v>4.09</v>
      </c>
      <c r="O13" s="202" t="s">
        <v>408</v>
      </c>
    </row>
    <row r="14" spans="1:15" ht="18" customHeight="1">
      <c r="A14" s="65">
        <v>7</v>
      </c>
      <c r="B14" s="177" t="s">
        <v>251</v>
      </c>
      <c r="C14" s="176" t="s">
        <v>252</v>
      </c>
      <c r="D14" s="13" t="s">
        <v>253</v>
      </c>
      <c r="E14" s="175" t="s">
        <v>94</v>
      </c>
      <c r="F14" s="174" t="s">
        <v>105</v>
      </c>
      <c r="G14" s="90">
        <v>3.82</v>
      </c>
      <c r="H14" s="90">
        <v>3.8</v>
      </c>
      <c r="I14" s="90">
        <v>3.7</v>
      </c>
      <c r="J14" s="90"/>
      <c r="K14" s="90">
        <v>3.92</v>
      </c>
      <c r="L14" s="90">
        <v>3.63</v>
      </c>
      <c r="M14" s="90">
        <v>3.91</v>
      </c>
      <c r="N14" s="184">
        <f t="shared" si="0"/>
        <v>3.92</v>
      </c>
      <c r="O14" s="202"/>
    </row>
    <row r="15" spans="1:15" ht="18" customHeight="1">
      <c r="A15" s="65" t="s">
        <v>351</v>
      </c>
      <c r="B15" s="177" t="s">
        <v>242</v>
      </c>
      <c r="C15" s="176" t="s">
        <v>243</v>
      </c>
      <c r="D15" s="13" t="s">
        <v>244</v>
      </c>
      <c r="E15" s="175" t="s">
        <v>132</v>
      </c>
      <c r="F15" s="174" t="s">
        <v>255</v>
      </c>
      <c r="G15" s="90"/>
      <c r="H15" s="90"/>
      <c r="I15" s="90"/>
      <c r="J15" s="90"/>
      <c r="K15" s="90"/>
      <c r="L15" s="90"/>
      <c r="M15" s="90"/>
      <c r="N15" s="146">
        <f t="shared" si="0"/>
        <v>0</v>
      </c>
      <c r="O15" s="202"/>
    </row>
    <row r="16" spans="1:15" ht="18" customHeight="1">
      <c r="A16" s="65" t="s">
        <v>351</v>
      </c>
      <c r="B16" s="177" t="s">
        <v>95</v>
      </c>
      <c r="C16" s="176" t="s">
        <v>96</v>
      </c>
      <c r="D16" s="13" t="s">
        <v>97</v>
      </c>
      <c r="E16" s="175" t="s">
        <v>94</v>
      </c>
      <c r="F16" s="174" t="s">
        <v>105</v>
      </c>
      <c r="G16" s="90"/>
      <c r="H16" s="90"/>
      <c r="I16" s="90"/>
      <c r="J16" s="90"/>
      <c r="K16" s="90"/>
      <c r="L16" s="90"/>
      <c r="M16" s="90"/>
      <c r="N16" s="146">
        <f t="shared" si="0"/>
        <v>0</v>
      </c>
      <c r="O16" s="202"/>
    </row>
    <row r="17" spans="1:14" ht="18" customHeight="1" hidden="1">
      <c r="A17" s="65"/>
      <c r="B17" s="147"/>
      <c r="C17" s="122"/>
      <c r="D17" s="66"/>
      <c r="E17" s="67"/>
      <c r="F17" s="68"/>
      <c r="G17" s="90"/>
      <c r="H17" s="90"/>
      <c r="I17" s="90"/>
      <c r="J17" s="90"/>
      <c r="K17" s="90"/>
      <c r="L17" s="90"/>
      <c r="M17" s="90"/>
      <c r="N17" s="146"/>
    </row>
    <row r="18" spans="1:14" ht="18" customHeight="1" hidden="1">
      <c r="A18" s="65"/>
      <c r="B18" s="147"/>
      <c r="C18" s="122"/>
      <c r="D18" s="66"/>
      <c r="E18" s="67"/>
      <c r="F18" s="68"/>
      <c r="G18" s="90"/>
      <c r="H18" s="90"/>
      <c r="I18" s="90"/>
      <c r="J18" s="90"/>
      <c r="K18" s="90"/>
      <c r="L18" s="90"/>
      <c r="M18" s="90"/>
      <c r="N18" s="146">
        <f>MAX(G18:I18,K18:M18)</f>
        <v>0</v>
      </c>
    </row>
    <row r="19" spans="1:14" ht="18" customHeight="1" hidden="1">
      <c r="A19" s="65"/>
      <c r="B19" s="147"/>
      <c r="C19" s="122"/>
      <c r="D19" s="66"/>
      <c r="E19" s="19"/>
      <c r="F19" s="20"/>
      <c r="G19" s="90"/>
      <c r="H19" s="90"/>
      <c r="I19" s="90"/>
      <c r="J19" s="90"/>
      <c r="K19" s="90"/>
      <c r="L19" s="90"/>
      <c r="M19" s="90"/>
      <c r="N19" s="146"/>
    </row>
    <row r="20" spans="1:14" ht="18" customHeight="1" hidden="1">
      <c r="A20" s="65"/>
      <c r="B20" s="147"/>
      <c r="C20" s="122"/>
      <c r="D20" s="66"/>
      <c r="E20" s="119"/>
      <c r="F20" s="118"/>
      <c r="G20" s="90"/>
      <c r="H20" s="90"/>
      <c r="I20" s="90"/>
      <c r="J20" s="90"/>
      <c r="K20" s="90"/>
      <c r="L20" s="90"/>
      <c r="M20" s="90"/>
      <c r="N20" s="146">
        <f>MAX(G20:I20,K20:M20)</f>
        <v>0</v>
      </c>
    </row>
    <row r="21" spans="1:14" ht="18" customHeight="1" hidden="1">
      <c r="A21" s="65"/>
      <c r="B21" s="147"/>
      <c r="C21" s="122"/>
      <c r="D21" s="66"/>
      <c r="E21" s="67"/>
      <c r="F21" s="68"/>
      <c r="G21" s="90"/>
      <c r="H21" s="90"/>
      <c r="I21" s="90"/>
      <c r="J21" s="90"/>
      <c r="K21" s="90"/>
      <c r="L21" s="90"/>
      <c r="M21" s="90"/>
      <c r="N21" s="146">
        <f>MAX(G21:I21,K21:M21)</f>
        <v>0</v>
      </c>
    </row>
    <row r="22" spans="1:14" ht="18" customHeight="1" hidden="1">
      <c r="A22" s="65"/>
      <c r="B22" s="147"/>
      <c r="C22" s="122"/>
      <c r="D22" s="143"/>
      <c r="E22" s="67"/>
      <c r="F22" s="68"/>
      <c r="G22" s="90"/>
      <c r="H22" s="90"/>
      <c r="I22" s="90"/>
      <c r="J22" s="90"/>
      <c r="K22" s="90"/>
      <c r="L22" s="90"/>
      <c r="M22" s="90"/>
      <c r="N22" s="146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="120" zoomScaleNormal="120" zoomScalePageLayoutView="0" workbookViewId="0" topLeftCell="A1">
      <selection activeCell="O10" sqref="O10"/>
    </sheetView>
  </sheetViews>
  <sheetFormatPr defaultColWidth="0" defaultRowHeight="12.75"/>
  <cols>
    <col min="1" max="1" width="5.28125" style="91" customWidth="1"/>
    <col min="2" max="2" width="14.140625" style="130" customWidth="1"/>
    <col min="3" max="3" width="16.28125" style="131" customWidth="1"/>
    <col min="4" max="4" width="11.8515625" style="137" customWidth="1"/>
    <col min="5" max="5" width="10.28125" style="92" customWidth="1"/>
    <col min="6" max="6" width="23.140625" style="76" customWidth="1"/>
    <col min="7" max="9" width="5.8515625" style="93" customWidth="1"/>
    <col min="10" max="10" width="5.8515625" style="93" hidden="1" customWidth="1"/>
    <col min="11" max="13" width="5.8515625" style="93" customWidth="1"/>
    <col min="14" max="14" width="8.00390625" style="94" customWidth="1"/>
    <col min="15" max="245" width="9.140625" style="91" customWidth="1"/>
    <col min="246" max="246" width="5.28125" style="91" customWidth="1"/>
    <col min="247" max="16384" width="0" style="91" hidden="1" customWidth="1"/>
  </cols>
  <sheetData>
    <row r="1" spans="1:4" s="3" customFormat="1" ht="18.75">
      <c r="A1" s="1" t="s">
        <v>403</v>
      </c>
      <c r="B1" s="167"/>
      <c r="D1" s="116"/>
    </row>
    <row r="2" spans="1:4" s="3" customFormat="1" ht="15.75">
      <c r="A2" s="238">
        <v>43609</v>
      </c>
      <c r="B2" s="238"/>
      <c r="D2" s="181" t="s">
        <v>23</v>
      </c>
    </row>
    <row r="3" spans="2:4" s="49" customFormat="1" ht="12.75">
      <c r="B3" s="126"/>
      <c r="C3" s="127"/>
      <c r="D3" s="135"/>
    </row>
    <row r="4" spans="1:7" s="3" customFormat="1" ht="15">
      <c r="A4" s="167"/>
      <c r="B4" s="72" t="s">
        <v>284</v>
      </c>
      <c r="D4" s="120"/>
      <c r="G4" s="8"/>
    </row>
    <row r="5" spans="2:7" s="53" customFormat="1" ht="13.5" thickBot="1">
      <c r="B5" s="128"/>
      <c r="C5" s="129"/>
      <c r="D5" s="136"/>
      <c r="G5" s="56"/>
    </row>
    <row r="6" spans="2:14" s="73" customFormat="1" ht="15.75" thickBot="1">
      <c r="B6" s="130"/>
      <c r="C6" s="131"/>
      <c r="D6" s="137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132" t="s">
        <v>0</v>
      </c>
      <c r="C7" s="133" t="s">
        <v>1</v>
      </c>
      <c r="D7" s="138" t="s">
        <v>14</v>
      </c>
      <c r="E7" s="82" t="s">
        <v>3</v>
      </c>
      <c r="F7" s="83" t="s">
        <v>4</v>
      </c>
      <c r="G7" s="84">
        <v>1</v>
      </c>
      <c r="H7" s="85">
        <v>2</v>
      </c>
      <c r="I7" s="85">
        <v>3</v>
      </c>
      <c r="J7" s="85" t="s">
        <v>12</v>
      </c>
      <c r="K7" s="85">
        <v>4</v>
      </c>
      <c r="L7" s="85">
        <v>5</v>
      </c>
      <c r="M7" s="86">
        <v>6</v>
      </c>
      <c r="N7" s="87" t="s">
        <v>19</v>
      </c>
      <c r="O7" s="201" t="s">
        <v>7</v>
      </c>
    </row>
    <row r="8" spans="1:15" ht="18" customHeight="1">
      <c r="A8" s="65">
        <v>1</v>
      </c>
      <c r="B8" s="177" t="s">
        <v>231</v>
      </c>
      <c r="C8" s="176" t="s">
        <v>283</v>
      </c>
      <c r="D8" s="13">
        <v>38208</v>
      </c>
      <c r="E8" s="175" t="s">
        <v>43</v>
      </c>
      <c r="F8" s="174" t="s">
        <v>126</v>
      </c>
      <c r="G8" s="90">
        <v>10.35</v>
      </c>
      <c r="H8" s="90">
        <v>10.12</v>
      </c>
      <c r="I8" s="90" t="s">
        <v>383</v>
      </c>
      <c r="J8" s="90"/>
      <c r="K8" s="90">
        <v>10.21</v>
      </c>
      <c r="L8" s="90" t="s">
        <v>383</v>
      </c>
      <c r="M8" s="90" t="s">
        <v>383</v>
      </c>
      <c r="N8" s="184">
        <f>MAX(G8:I8,K8:M8)</f>
        <v>10.35</v>
      </c>
      <c r="O8" s="202" t="s">
        <v>406</v>
      </c>
    </row>
    <row r="9" spans="1:15" ht="18" customHeight="1">
      <c r="A9" s="65">
        <v>2</v>
      </c>
      <c r="B9" s="177" t="s">
        <v>233</v>
      </c>
      <c r="C9" s="176" t="s">
        <v>234</v>
      </c>
      <c r="D9" s="13">
        <v>38158</v>
      </c>
      <c r="E9" s="175" t="s">
        <v>43</v>
      </c>
      <c r="F9" s="174" t="s">
        <v>147</v>
      </c>
      <c r="G9" s="90">
        <v>9.46</v>
      </c>
      <c r="H9" s="90">
        <v>9.66</v>
      </c>
      <c r="I9" s="90">
        <v>9.67</v>
      </c>
      <c r="J9" s="90"/>
      <c r="K9" s="90" t="s">
        <v>383</v>
      </c>
      <c r="L9" s="90">
        <v>9.73</v>
      </c>
      <c r="M9" s="90">
        <v>9.47</v>
      </c>
      <c r="N9" s="184">
        <f>MAX(G9:I9,K9:M9)</f>
        <v>9.73</v>
      </c>
      <c r="O9" s="202" t="s">
        <v>406</v>
      </c>
    </row>
    <row r="10" spans="1:15" ht="18" customHeight="1">
      <c r="A10" s="65">
        <v>3</v>
      </c>
      <c r="B10" s="177" t="s">
        <v>285</v>
      </c>
      <c r="C10" s="176" t="s">
        <v>286</v>
      </c>
      <c r="D10" s="13" t="s">
        <v>287</v>
      </c>
      <c r="E10" s="175" t="s">
        <v>78</v>
      </c>
      <c r="F10" s="174" t="s">
        <v>80</v>
      </c>
      <c r="G10" s="90">
        <v>9.11</v>
      </c>
      <c r="H10" s="90">
        <v>9.08</v>
      </c>
      <c r="I10" s="90">
        <v>9.14</v>
      </c>
      <c r="J10" s="90"/>
      <c r="K10" s="90">
        <v>9.3</v>
      </c>
      <c r="L10" s="90">
        <v>9.18</v>
      </c>
      <c r="M10" s="90">
        <v>9.27</v>
      </c>
      <c r="N10" s="184">
        <f>MAX(G10:I10,K10:M10)</f>
        <v>9.3</v>
      </c>
      <c r="O10" s="202" t="s">
        <v>407</v>
      </c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zoomScale="130" zoomScaleNormal="130" zoomScalePageLayoutView="0" workbookViewId="0" topLeftCell="A1">
      <selection activeCell="O12" sqref="O12"/>
    </sheetView>
  </sheetViews>
  <sheetFormatPr defaultColWidth="0" defaultRowHeight="12.75"/>
  <cols>
    <col min="1" max="1" width="5.28125" style="91" customWidth="1"/>
    <col min="2" max="2" width="14.140625" style="131" customWidth="1"/>
    <col min="3" max="3" width="16.28125" style="131" customWidth="1"/>
    <col min="4" max="4" width="10.7109375" style="75" customWidth="1"/>
    <col min="5" max="5" width="10.28125" style="92" customWidth="1"/>
    <col min="6" max="6" width="21.7109375" style="76" bestFit="1" customWidth="1"/>
    <col min="7" max="9" width="4.7109375" style="93" customWidth="1"/>
    <col min="10" max="10" width="4.7109375" style="93" hidden="1" customWidth="1"/>
    <col min="11" max="13" width="4.7109375" style="93" customWidth="1"/>
    <col min="14" max="14" width="9.7109375" style="94" customWidth="1"/>
    <col min="15" max="251" width="9.140625" style="91" customWidth="1"/>
    <col min="252" max="252" width="5.28125" style="91" customWidth="1"/>
    <col min="253" max="16384" width="0" style="91" hidden="1" customWidth="1"/>
  </cols>
  <sheetData>
    <row r="1" spans="1:4" s="3" customFormat="1" ht="18.75">
      <c r="A1" s="1" t="s">
        <v>403</v>
      </c>
      <c r="B1" s="167"/>
      <c r="D1" s="4"/>
    </row>
    <row r="2" spans="1:4" s="3" customFormat="1" ht="15.75">
      <c r="A2" s="238">
        <v>43609</v>
      </c>
      <c r="B2" s="238"/>
      <c r="D2" s="181" t="s">
        <v>23</v>
      </c>
    </row>
    <row r="3" spans="2:3" s="49" customFormat="1" ht="5.25">
      <c r="B3" s="127"/>
      <c r="C3" s="127"/>
    </row>
    <row r="4" spans="1:7" s="3" customFormat="1" ht="15">
      <c r="A4" s="167"/>
      <c r="B4" s="3" t="s">
        <v>337</v>
      </c>
      <c r="D4" s="96"/>
      <c r="G4" s="97"/>
    </row>
    <row r="5" spans="2:7" s="53" customFormat="1" ht="6" thickBot="1">
      <c r="B5" s="129"/>
      <c r="C5" s="129"/>
      <c r="G5" s="56"/>
    </row>
    <row r="6" spans="2:14" s="73" customFormat="1" ht="15.75" thickBot="1">
      <c r="B6" s="131"/>
      <c r="C6" s="131"/>
      <c r="D6" s="75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132" t="s">
        <v>0</v>
      </c>
      <c r="C7" s="133" t="s">
        <v>1</v>
      </c>
      <c r="D7" s="81" t="s">
        <v>14</v>
      </c>
      <c r="E7" s="82" t="s">
        <v>3</v>
      </c>
      <c r="F7" s="83" t="s">
        <v>4</v>
      </c>
      <c r="G7" s="84">
        <v>1</v>
      </c>
      <c r="H7" s="85">
        <v>2</v>
      </c>
      <c r="I7" s="85">
        <v>3</v>
      </c>
      <c r="J7" s="85" t="s">
        <v>12</v>
      </c>
      <c r="K7" s="85">
        <v>4</v>
      </c>
      <c r="L7" s="85">
        <v>5</v>
      </c>
      <c r="M7" s="86">
        <v>6</v>
      </c>
      <c r="N7" s="198" t="s">
        <v>19</v>
      </c>
      <c r="O7" s="201" t="s">
        <v>7</v>
      </c>
    </row>
    <row r="8" spans="1:15" ht="18" customHeight="1">
      <c r="A8" s="65">
        <v>1</v>
      </c>
      <c r="B8" s="121" t="s">
        <v>70</v>
      </c>
      <c r="C8" s="155" t="s">
        <v>38</v>
      </c>
      <c r="D8" s="144">
        <v>38088</v>
      </c>
      <c r="E8" s="175" t="s">
        <v>338</v>
      </c>
      <c r="F8" s="174" t="s">
        <v>385</v>
      </c>
      <c r="G8" s="90">
        <v>7.91</v>
      </c>
      <c r="H8" s="90">
        <v>8.52</v>
      </c>
      <c r="I8" s="90">
        <v>8.37</v>
      </c>
      <c r="J8" s="90"/>
      <c r="K8" s="90">
        <v>8.87</v>
      </c>
      <c r="L8" s="90">
        <v>8.44</v>
      </c>
      <c r="M8" s="90">
        <v>7.87</v>
      </c>
      <c r="N8" s="199">
        <v>8.87</v>
      </c>
      <c r="O8" s="202" t="s">
        <v>406</v>
      </c>
    </row>
    <row r="9" spans="1:15" ht="18" customHeight="1">
      <c r="A9" s="65">
        <v>2</v>
      </c>
      <c r="B9" s="177" t="s">
        <v>148</v>
      </c>
      <c r="C9" s="176" t="s">
        <v>256</v>
      </c>
      <c r="D9" s="13">
        <v>38129</v>
      </c>
      <c r="E9" s="175" t="s">
        <v>43</v>
      </c>
      <c r="F9" s="174" t="s">
        <v>288</v>
      </c>
      <c r="G9" s="90">
        <v>8.23</v>
      </c>
      <c r="H9" s="90">
        <v>8.19</v>
      </c>
      <c r="I9" s="90">
        <v>8.43</v>
      </c>
      <c r="J9" s="90"/>
      <c r="K9" s="90">
        <v>7.53</v>
      </c>
      <c r="L9" s="90">
        <v>7.65</v>
      </c>
      <c r="M9" s="90">
        <v>8.3</v>
      </c>
      <c r="N9" s="199">
        <v>8.43</v>
      </c>
      <c r="O9" s="202" t="s">
        <v>406</v>
      </c>
    </row>
    <row r="10" spans="1:15" ht="18" customHeight="1">
      <c r="A10" s="65">
        <v>3</v>
      </c>
      <c r="B10" s="177" t="s">
        <v>260</v>
      </c>
      <c r="C10" s="176" t="s">
        <v>261</v>
      </c>
      <c r="D10" s="13" t="s">
        <v>262</v>
      </c>
      <c r="E10" s="175" t="s">
        <v>263</v>
      </c>
      <c r="F10" s="174" t="s">
        <v>289</v>
      </c>
      <c r="G10" s="90">
        <v>8.26</v>
      </c>
      <c r="H10" s="90">
        <v>7.73</v>
      </c>
      <c r="I10" s="90" t="s">
        <v>383</v>
      </c>
      <c r="J10" s="90"/>
      <c r="K10" s="90">
        <v>7.93</v>
      </c>
      <c r="L10" s="90">
        <v>7.89</v>
      </c>
      <c r="M10" s="90">
        <v>8.37</v>
      </c>
      <c r="N10" s="199">
        <v>8.37</v>
      </c>
      <c r="O10" s="202" t="s">
        <v>406</v>
      </c>
    </row>
    <row r="11" spans="1:15" ht="18" customHeight="1">
      <c r="A11" s="65">
        <v>4</v>
      </c>
      <c r="B11" s="121" t="s">
        <v>28</v>
      </c>
      <c r="C11" s="122" t="s">
        <v>386</v>
      </c>
      <c r="D11" s="144">
        <v>38506</v>
      </c>
      <c r="E11" s="175" t="s">
        <v>341</v>
      </c>
      <c r="F11" s="174" t="s">
        <v>342</v>
      </c>
      <c r="G11" s="90">
        <v>7.48</v>
      </c>
      <c r="H11" s="90">
        <v>7.77</v>
      </c>
      <c r="I11" s="90">
        <v>7.79</v>
      </c>
      <c r="J11" s="90"/>
      <c r="K11" s="90">
        <v>7.1</v>
      </c>
      <c r="L11" s="90">
        <v>7.95</v>
      </c>
      <c r="M11" s="90">
        <v>8.19</v>
      </c>
      <c r="N11" s="199">
        <v>8.19</v>
      </c>
      <c r="O11" s="202" t="s">
        <v>406</v>
      </c>
    </row>
    <row r="12" spans="1:15" ht="18" customHeight="1">
      <c r="A12" s="65" t="s">
        <v>79</v>
      </c>
      <c r="B12" s="121" t="s">
        <v>384</v>
      </c>
      <c r="C12" s="122" t="s">
        <v>405</v>
      </c>
      <c r="D12" s="144">
        <v>38737</v>
      </c>
      <c r="E12" s="175" t="s">
        <v>43</v>
      </c>
      <c r="F12" s="174" t="s">
        <v>107</v>
      </c>
      <c r="G12" s="90">
        <v>9.72</v>
      </c>
      <c r="H12" s="90">
        <v>9.25</v>
      </c>
      <c r="I12" s="90">
        <v>9.39</v>
      </c>
      <c r="J12" s="90"/>
      <c r="K12" s="90"/>
      <c r="L12" s="90"/>
      <c r="M12" s="90"/>
      <c r="N12" s="199">
        <f>MAX(G12:I12,K12:M12)</f>
        <v>9.72</v>
      </c>
      <c r="O12" s="202" t="s">
        <v>415</v>
      </c>
    </row>
    <row r="13" spans="1:15" ht="18" customHeight="1">
      <c r="A13" s="65" t="s">
        <v>79</v>
      </c>
      <c r="B13" s="121" t="s">
        <v>157</v>
      </c>
      <c r="C13" s="122" t="s">
        <v>290</v>
      </c>
      <c r="D13" s="144">
        <v>39044</v>
      </c>
      <c r="E13" s="175" t="s">
        <v>43</v>
      </c>
      <c r="F13" s="174" t="s">
        <v>288</v>
      </c>
      <c r="G13" s="90">
        <v>7.13</v>
      </c>
      <c r="H13" s="90" t="s">
        <v>383</v>
      </c>
      <c r="I13" s="90">
        <v>7.75</v>
      </c>
      <c r="J13" s="90" t="s">
        <v>79</v>
      </c>
      <c r="K13" s="90"/>
      <c r="L13" s="90"/>
      <c r="M13" s="90"/>
      <c r="N13" s="199">
        <f>MAX(G13:I13,K13:M13)</f>
        <v>7.75</v>
      </c>
      <c r="O13" s="202" t="s">
        <v>407</v>
      </c>
    </row>
    <row r="14" spans="1:15" ht="18" customHeight="1">
      <c r="A14" s="65" t="s">
        <v>382</v>
      </c>
      <c r="B14" s="177" t="s">
        <v>257</v>
      </c>
      <c r="C14" s="183" t="s">
        <v>258</v>
      </c>
      <c r="D14" s="13" t="s">
        <v>259</v>
      </c>
      <c r="E14" s="175" t="s">
        <v>63</v>
      </c>
      <c r="F14" s="174" t="s">
        <v>187</v>
      </c>
      <c r="G14" s="90"/>
      <c r="H14" s="90"/>
      <c r="I14" s="90"/>
      <c r="J14" s="90"/>
      <c r="K14" s="90"/>
      <c r="L14" s="90"/>
      <c r="M14" s="90"/>
      <c r="N14" s="200">
        <f>MAX(G14:I14,K14:M14)</f>
        <v>0</v>
      </c>
      <c r="O14" s="202" t="s">
        <v>409</v>
      </c>
    </row>
    <row r="15" spans="1:15" ht="18" customHeight="1">
      <c r="A15" s="218"/>
      <c r="B15" s="233"/>
      <c r="C15" s="234"/>
      <c r="D15" s="221"/>
      <c r="E15" s="235"/>
      <c r="F15" s="236"/>
      <c r="G15" s="223"/>
      <c r="H15" s="223"/>
      <c r="I15" s="223"/>
      <c r="J15" s="223"/>
      <c r="K15" s="223"/>
      <c r="L15" s="223"/>
      <c r="M15" s="223"/>
      <c r="N15" s="237"/>
      <c r="O15" s="98"/>
    </row>
    <row r="16" spans="2:15" ht="12.75">
      <c r="B16" s="134"/>
      <c r="C16" s="134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 t="s">
        <v>409</v>
      </c>
    </row>
    <row r="17" spans="7:14" ht="15">
      <c r="G17" s="91"/>
      <c r="H17" s="91"/>
      <c r="I17" s="91"/>
      <c r="J17" s="91"/>
      <c r="K17" s="91"/>
      <c r="L17" s="91"/>
      <c r="M17" s="91"/>
      <c r="N17" s="91"/>
    </row>
    <row r="18" spans="7:14" ht="15">
      <c r="G18" s="91"/>
      <c r="H18" s="91"/>
      <c r="I18" s="91"/>
      <c r="J18" s="91"/>
      <c r="K18" s="91"/>
      <c r="L18" s="91"/>
      <c r="M18" s="91"/>
      <c r="N18" s="91"/>
    </row>
    <row r="19" spans="7:14" ht="15">
      <c r="G19" s="91"/>
      <c r="H19" s="91"/>
      <c r="I19" s="91"/>
      <c r="J19" s="91"/>
      <c r="K19" s="91"/>
      <c r="L19" s="91"/>
      <c r="M19" s="91"/>
      <c r="N19" s="91"/>
    </row>
    <row r="20" spans="7:14" ht="15">
      <c r="G20" s="98"/>
      <c r="H20" s="91"/>
      <c r="I20" s="91"/>
      <c r="J20" s="91"/>
      <c r="K20" s="91"/>
      <c r="L20" s="91"/>
      <c r="M20" s="91"/>
      <c r="N20" s="91"/>
    </row>
    <row r="21" spans="7:14" ht="15">
      <c r="G21" s="98"/>
      <c r="H21" s="91"/>
      <c r="I21" s="91"/>
      <c r="J21" s="91"/>
      <c r="K21" s="91"/>
      <c r="L21" s="91"/>
      <c r="M21" s="91"/>
      <c r="N21" s="91"/>
    </row>
    <row r="22" spans="2:14" ht="12.75">
      <c r="B22" s="134"/>
      <c r="C22" s="134"/>
      <c r="D22" s="91"/>
      <c r="E22" s="91"/>
      <c r="F22" s="91"/>
      <c r="G22" s="99"/>
      <c r="H22" s="91"/>
      <c r="I22" s="91"/>
      <c r="J22" s="91"/>
      <c r="K22" s="91"/>
      <c r="L22" s="91"/>
      <c r="M22" s="91"/>
      <c r="N22" s="91"/>
    </row>
    <row r="23" spans="2:14" ht="15">
      <c r="B23" s="134"/>
      <c r="C23" s="134"/>
      <c r="D23" s="91"/>
      <c r="E23" s="91"/>
      <c r="F23" s="91"/>
      <c r="G23" s="100"/>
      <c r="H23" s="91"/>
      <c r="I23" s="91"/>
      <c r="J23" s="91"/>
      <c r="K23" s="91"/>
      <c r="L23" s="91"/>
      <c r="M23" s="91"/>
      <c r="N23" s="91"/>
    </row>
    <row r="24" spans="2:14" ht="15">
      <c r="B24" s="134"/>
      <c r="C24" s="134"/>
      <c r="D24" s="91"/>
      <c r="E24" s="91"/>
      <c r="F24" s="91"/>
      <c r="G24" s="100"/>
      <c r="H24" s="91"/>
      <c r="I24" s="91"/>
      <c r="J24" s="91"/>
      <c r="K24" s="91"/>
      <c r="L24" s="91"/>
      <c r="M24" s="91"/>
      <c r="N24" s="91"/>
    </row>
    <row r="25" spans="2:14" ht="15">
      <c r="B25" s="134"/>
      <c r="C25" s="134"/>
      <c r="D25" s="91"/>
      <c r="E25" s="91"/>
      <c r="F25" s="91"/>
      <c r="G25" s="100"/>
      <c r="H25" s="91"/>
      <c r="I25" s="91"/>
      <c r="J25" s="91"/>
      <c r="K25" s="91"/>
      <c r="L25" s="91"/>
      <c r="M25" s="91"/>
      <c r="N25" s="91"/>
    </row>
    <row r="26" spans="2:14" ht="15">
      <c r="B26" s="134"/>
      <c r="C26" s="134"/>
      <c r="D26" s="91"/>
      <c r="E26" s="91"/>
      <c r="F26" s="91"/>
      <c r="G26" s="100"/>
      <c r="H26" s="91"/>
      <c r="I26" s="91"/>
      <c r="J26" s="91"/>
      <c r="K26" s="91"/>
      <c r="L26" s="91"/>
      <c r="M26" s="91"/>
      <c r="N26" s="91"/>
    </row>
    <row r="27" spans="2:14" ht="15">
      <c r="B27" s="134"/>
      <c r="C27" s="134"/>
      <c r="D27" s="91"/>
      <c r="E27" s="91"/>
      <c r="F27" s="91"/>
      <c r="G27" s="100"/>
      <c r="H27" s="91"/>
      <c r="I27" s="91"/>
      <c r="J27" s="91"/>
      <c r="K27" s="91"/>
      <c r="L27" s="91"/>
      <c r="M27" s="91"/>
      <c r="N27" s="91"/>
    </row>
    <row r="28" spans="2:14" ht="15">
      <c r="B28" s="134"/>
      <c r="C28" s="134"/>
      <c r="D28" s="91"/>
      <c r="E28" s="91"/>
      <c r="F28" s="91"/>
      <c r="G28" s="100"/>
      <c r="H28" s="91"/>
      <c r="I28" s="91"/>
      <c r="J28" s="91"/>
      <c r="K28" s="91"/>
      <c r="L28" s="91"/>
      <c r="M28" s="91"/>
      <c r="N28" s="91"/>
    </row>
    <row r="29" spans="2:14" ht="15">
      <c r="B29" s="134"/>
      <c r="C29" s="134"/>
      <c r="D29" s="91"/>
      <c r="E29" s="91"/>
      <c r="F29" s="91"/>
      <c r="G29" s="100"/>
      <c r="H29" s="91"/>
      <c r="I29" s="91"/>
      <c r="J29" s="91"/>
      <c r="K29" s="91"/>
      <c r="L29" s="91"/>
      <c r="M29" s="91"/>
      <c r="N29" s="91"/>
    </row>
    <row r="30" spans="2:14" ht="15">
      <c r="B30" s="134"/>
      <c r="C30" s="134"/>
      <c r="D30" s="91"/>
      <c r="E30" s="91"/>
      <c r="F30" s="91"/>
      <c r="G30" s="100"/>
      <c r="H30" s="91"/>
      <c r="I30" s="91"/>
      <c r="J30" s="91"/>
      <c r="K30" s="91"/>
      <c r="L30" s="91"/>
      <c r="M30" s="91"/>
      <c r="N30" s="91"/>
    </row>
    <row r="31" spans="2:14" ht="15">
      <c r="B31" s="134"/>
      <c r="C31" s="134"/>
      <c r="D31" s="91"/>
      <c r="E31" s="91"/>
      <c r="F31" s="91"/>
      <c r="G31" s="101"/>
      <c r="H31" s="91"/>
      <c r="I31" s="91"/>
      <c r="J31" s="91"/>
      <c r="K31" s="91"/>
      <c r="L31" s="91"/>
      <c r="M31" s="91"/>
      <c r="N31" s="91"/>
    </row>
    <row r="32" spans="2:14" ht="15">
      <c r="B32" s="134"/>
      <c r="C32" s="134"/>
      <c r="D32" s="91"/>
      <c r="E32" s="91"/>
      <c r="F32" s="91"/>
      <c r="G32" s="102"/>
      <c r="H32" s="91"/>
      <c r="I32" s="91"/>
      <c r="J32" s="91"/>
      <c r="K32" s="91"/>
      <c r="L32" s="91"/>
      <c r="M32" s="91"/>
      <c r="N32" s="91"/>
    </row>
    <row r="33" spans="2:14" ht="15">
      <c r="B33" s="134"/>
      <c r="C33" s="134"/>
      <c r="D33" s="91"/>
      <c r="E33" s="91"/>
      <c r="F33" s="91"/>
      <c r="G33" s="100"/>
      <c r="H33" s="91"/>
      <c r="I33" s="91"/>
      <c r="J33" s="91"/>
      <c r="K33" s="91"/>
      <c r="L33" s="91"/>
      <c r="M33" s="91"/>
      <c r="N33" s="91"/>
    </row>
    <row r="34" spans="2:14" ht="15">
      <c r="B34" s="134"/>
      <c r="C34" s="134"/>
      <c r="D34" s="91"/>
      <c r="E34" s="91"/>
      <c r="F34" s="91"/>
      <c r="G34" s="100"/>
      <c r="H34" s="91"/>
      <c r="I34" s="91"/>
      <c r="J34" s="91"/>
      <c r="K34" s="91"/>
      <c r="L34" s="91"/>
      <c r="M34" s="91"/>
      <c r="N34" s="91"/>
    </row>
    <row r="35" spans="2:14" ht="12.75">
      <c r="B35" s="134"/>
      <c r="C35" s="134"/>
      <c r="D35" s="91"/>
      <c r="E35" s="91"/>
      <c r="F35" s="91"/>
      <c r="G35" s="98"/>
      <c r="H35" s="91"/>
      <c r="I35" s="91"/>
      <c r="J35" s="91"/>
      <c r="K35" s="91"/>
      <c r="L35" s="91"/>
      <c r="M35" s="91"/>
      <c r="N35" s="91"/>
    </row>
    <row r="36" spans="2:14" ht="12.75">
      <c r="B36" s="134"/>
      <c r="C36" s="134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2:14" ht="12.75">
      <c r="B37" s="134"/>
      <c r="C37" s="134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2:14" ht="12.75">
      <c r="B38" s="134"/>
      <c r="C38" s="134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2:14" ht="12.75">
      <c r="B39" s="134"/>
      <c r="C39" s="134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2:14" ht="12.75">
      <c r="B40" s="134"/>
      <c r="C40" s="13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4" ht="12.75">
      <c r="B41" s="134"/>
      <c r="C41" s="134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4" ht="12.75">
      <c r="B42" s="134"/>
      <c r="C42" s="134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2:14" ht="12.75">
      <c r="B43" s="134"/>
      <c r="C43" s="134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2:14" ht="12.75">
      <c r="B44" s="134"/>
      <c r="C44" s="134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2:14" ht="12.75">
      <c r="B45" s="134"/>
      <c r="C45" s="134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2:14" ht="12.75">
      <c r="B46" s="134"/>
      <c r="C46" s="134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2:14" ht="12.75">
      <c r="B47" s="134"/>
      <c r="C47" s="134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2:14" ht="12.75">
      <c r="B48" s="134"/>
      <c r="C48" s="134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2:14" ht="12.75">
      <c r="B49" s="134"/>
      <c r="C49" s="134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2:14" ht="12.75">
      <c r="B50" s="134"/>
      <c r="C50" s="134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2:14" ht="12.75">
      <c r="B51" s="134"/>
      <c r="C51" s="134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 ht="12.75">
      <c r="B52" s="134"/>
      <c r="C52" s="134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1"/>
  <sheetViews>
    <sheetView zoomScale="130" zoomScaleNormal="130" zoomScalePageLayoutView="0" workbookViewId="0" topLeftCell="A1">
      <selection activeCell="O14" sqref="O14"/>
    </sheetView>
  </sheetViews>
  <sheetFormatPr defaultColWidth="0" defaultRowHeight="12.75"/>
  <cols>
    <col min="1" max="1" width="5.28125" style="91" customWidth="1"/>
    <col min="2" max="2" width="14.140625" style="131" customWidth="1"/>
    <col min="3" max="3" width="16.28125" style="131" customWidth="1"/>
    <col min="4" max="4" width="10.7109375" style="75" customWidth="1"/>
    <col min="5" max="5" width="12.8515625" style="92" customWidth="1"/>
    <col min="6" max="6" width="20.7109375" style="76" customWidth="1"/>
    <col min="7" max="9" width="5.28125" style="93" customWidth="1"/>
    <col min="10" max="10" width="5.28125" style="93" hidden="1" customWidth="1"/>
    <col min="11" max="13" width="5.28125" style="93" customWidth="1"/>
    <col min="14" max="14" width="8.7109375" style="94" customWidth="1"/>
    <col min="15" max="15" width="7.00390625" style="95" customWidth="1"/>
    <col min="16" max="252" width="9.140625" style="91" customWidth="1"/>
    <col min="253" max="253" width="5.28125" style="91" customWidth="1"/>
    <col min="254" max="16384" width="0" style="91" hidden="1" customWidth="1"/>
  </cols>
  <sheetData>
    <row r="1" spans="1:4" s="3" customFormat="1" ht="18.75">
      <c r="A1" s="1" t="s">
        <v>403</v>
      </c>
      <c r="B1" s="167"/>
      <c r="D1" s="4"/>
    </row>
    <row r="2" spans="1:4" s="3" customFormat="1" ht="15.75">
      <c r="A2" s="238">
        <v>43609</v>
      </c>
      <c r="B2" s="238"/>
      <c r="D2" s="181" t="s">
        <v>23</v>
      </c>
    </row>
    <row r="3" spans="2:3" s="49" customFormat="1" ht="5.25">
      <c r="B3" s="127"/>
      <c r="C3" s="127"/>
    </row>
    <row r="4" spans="2:3" s="49" customFormat="1" ht="5.25">
      <c r="B4" s="127"/>
      <c r="C4" s="127"/>
    </row>
    <row r="5" spans="1:7" s="3" customFormat="1" ht="15">
      <c r="A5" s="167"/>
      <c r="B5" s="242" t="s">
        <v>336</v>
      </c>
      <c r="C5" s="242"/>
      <c r="D5" s="242"/>
      <c r="G5" s="97"/>
    </row>
    <row r="6" spans="2:7" s="53" customFormat="1" ht="6" thickBot="1">
      <c r="B6" s="129"/>
      <c r="C6" s="129"/>
      <c r="G6" s="56"/>
    </row>
    <row r="7" spans="2:15" s="73" customFormat="1" ht="15.75" thickBot="1">
      <c r="B7" s="131"/>
      <c r="C7" s="131"/>
      <c r="D7" s="75"/>
      <c r="F7" s="76"/>
      <c r="G7" s="239" t="s">
        <v>18</v>
      </c>
      <c r="H7" s="240"/>
      <c r="I7" s="240"/>
      <c r="J7" s="240"/>
      <c r="K7" s="240"/>
      <c r="L7" s="240"/>
      <c r="M7" s="241"/>
      <c r="N7" s="77"/>
      <c r="O7" s="78"/>
    </row>
    <row r="8" spans="1:15" s="89" customFormat="1" ht="21" customHeight="1" thickBot="1">
      <c r="A8" s="36" t="s">
        <v>354</v>
      </c>
      <c r="B8" s="132" t="s">
        <v>0</v>
      </c>
      <c r="C8" s="133" t="s">
        <v>1</v>
      </c>
      <c r="D8" s="81" t="s">
        <v>14</v>
      </c>
      <c r="E8" s="82" t="s">
        <v>3</v>
      </c>
      <c r="F8" s="83" t="s">
        <v>4</v>
      </c>
      <c r="G8" s="84">
        <v>1</v>
      </c>
      <c r="H8" s="85">
        <v>2</v>
      </c>
      <c r="I8" s="85">
        <v>3</v>
      </c>
      <c r="J8" s="85" t="s">
        <v>12</v>
      </c>
      <c r="K8" s="85">
        <v>4</v>
      </c>
      <c r="L8" s="85">
        <v>5</v>
      </c>
      <c r="M8" s="86">
        <v>6</v>
      </c>
      <c r="N8" s="87" t="s">
        <v>19</v>
      </c>
      <c r="O8" s="88" t="s">
        <v>7</v>
      </c>
    </row>
    <row r="9" spans="1:15" ht="18" customHeight="1">
      <c r="A9" s="65">
        <v>1</v>
      </c>
      <c r="B9" s="177" t="s">
        <v>391</v>
      </c>
      <c r="C9" s="176" t="s">
        <v>390</v>
      </c>
      <c r="D9" s="186">
        <v>38317</v>
      </c>
      <c r="E9" s="175" t="s">
        <v>389</v>
      </c>
      <c r="F9" s="174" t="s">
        <v>388</v>
      </c>
      <c r="G9" s="185" t="s">
        <v>387</v>
      </c>
      <c r="H9" s="185">
        <v>12.11</v>
      </c>
      <c r="I9" s="185" t="s">
        <v>387</v>
      </c>
      <c r="J9" s="185"/>
      <c r="K9" s="185">
        <v>12.07</v>
      </c>
      <c r="L9" s="185">
        <v>13.48</v>
      </c>
      <c r="M9" s="185">
        <v>12.95</v>
      </c>
      <c r="N9" s="184">
        <f aca="true" t="shared" si="0" ref="N9:N17">MAX(G9:I9,K9:M9)</f>
        <v>13.48</v>
      </c>
      <c r="O9" s="103" t="s">
        <v>415</v>
      </c>
    </row>
    <row r="10" spans="1:15" ht="18" customHeight="1">
      <c r="A10" s="65">
        <v>2</v>
      </c>
      <c r="B10" s="177" t="s">
        <v>268</v>
      </c>
      <c r="C10" s="176" t="s">
        <v>269</v>
      </c>
      <c r="D10" s="186" t="s">
        <v>270</v>
      </c>
      <c r="E10" s="175" t="s">
        <v>63</v>
      </c>
      <c r="F10" s="174" t="s">
        <v>282</v>
      </c>
      <c r="G10" s="185">
        <v>10.05</v>
      </c>
      <c r="H10" s="185">
        <v>11.1</v>
      </c>
      <c r="I10" s="185">
        <v>11.06</v>
      </c>
      <c r="J10" s="185"/>
      <c r="K10" s="185" t="s">
        <v>387</v>
      </c>
      <c r="L10" s="185">
        <v>11.38</v>
      </c>
      <c r="M10" s="185">
        <v>11.84</v>
      </c>
      <c r="N10" s="184">
        <f t="shared" si="0"/>
        <v>11.84</v>
      </c>
      <c r="O10" s="103" t="s">
        <v>406</v>
      </c>
    </row>
    <row r="11" spans="1:15" ht="18" customHeight="1">
      <c r="A11" s="65">
        <v>3</v>
      </c>
      <c r="B11" s="177" t="s">
        <v>235</v>
      </c>
      <c r="C11" s="176" t="s">
        <v>254</v>
      </c>
      <c r="D11" s="186">
        <v>38528</v>
      </c>
      <c r="E11" s="175" t="s">
        <v>102</v>
      </c>
      <c r="F11" s="174" t="s">
        <v>107</v>
      </c>
      <c r="G11" s="185">
        <v>11.1</v>
      </c>
      <c r="H11" s="185" t="s">
        <v>387</v>
      </c>
      <c r="I11" s="185" t="s">
        <v>387</v>
      </c>
      <c r="J11" s="185"/>
      <c r="K11" s="185" t="s">
        <v>387</v>
      </c>
      <c r="L11" s="185">
        <v>11.36</v>
      </c>
      <c r="M11" s="185">
        <v>11.01</v>
      </c>
      <c r="N11" s="184">
        <f t="shared" si="0"/>
        <v>11.36</v>
      </c>
      <c r="O11" s="103" t="s">
        <v>407</v>
      </c>
    </row>
    <row r="12" spans="1:15" ht="18" customHeight="1">
      <c r="A12" s="65">
        <v>4</v>
      </c>
      <c r="B12" s="177" t="s">
        <v>248</v>
      </c>
      <c r="C12" s="176" t="s">
        <v>267</v>
      </c>
      <c r="D12" s="186">
        <v>38564</v>
      </c>
      <c r="E12" s="175" t="s">
        <v>43</v>
      </c>
      <c r="F12" s="174" t="s">
        <v>281</v>
      </c>
      <c r="G12" s="185">
        <v>9.9</v>
      </c>
      <c r="H12" s="185">
        <v>9.83</v>
      </c>
      <c r="I12" s="185" t="s">
        <v>387</v>
      </c>
      <c r="J12" s="185"/>
      <c r="K12" s="185" t="s">
        <v>387</v>
      </c>
      <c r="L12" s="185">
        <v>10.92</v>
      </c>
      <c r="M12" s="185">
        <v>10</v>
      </c>
      <c r="N12" s="184">
        <f t="shared" si="0"/>
        <v>10.92</v>
      </c>
      <c r="O12" s="103" t="s">
        <v>407</v>
      </c>
    </row>
    <row r="13" spans="1:15" ht="18" customHeight="1">
      <c r="A13" s="65">
        <v>5</v>
      </c>
      <c r="B13" s="177" t="s">
        <v>273</v>
      </c>
      <c r="C13" s="176" t="s">
        <v>274</v>
      </c>
      <c r="D13" s="186" t="s">
        <v>275</v>
      </c>
      <c r="E13" s="175" t="s">
        <v>94</v>
      </c>
      <c r="F13" s="174" t="s">
        <v>104</v>
      </c>
      <c r="G13" s="185">
        <v>10.05</v>
      </c>
      <c r="H13" s="185" t="s">
        <v>387</v>
      </c>
      <c r="I13" s="185">
        <v>9.5</v>
      </c>
      <c r="J13" s="185"/>
      <c r="K13" s="185" t="s">
        <v>387</v>
      </c>
      <c r="L13" s="185">
        <v>9.43</v>
      </c>
      <c r="M13" s="185">
        <v>10.46</v>
      </c>
      <c r="N13" s="184">
        <f t="shared" si="0"/>
        <v>10.46</v>
      </c>
      <c r="O13" s="103" t="s">
        <v>407</v>
      </c>
    </row>
    <row r="14" spans="1:15" ht="18" customHeight="1">
      <c r="A14" s="65">
        <v>6</v>
      </c>
      <c r="B14" s="177" t="s">
        <v>268</v>
      </c>
      <c r="C14" s="176" t="s">
        <v>276</v>
      </c>
      <c r="D14" s="186" t="s">
        <v>277</v>
      </c>
      <c r="E14" s="175" t="s">
        <v>94</v>
      </c>
      <c r="F14" s="174" t="s">
        <v>104</v>
      </c>
      <c r="G14" s="185">
        <v>9.05</v>
      </c>
      <c r="H14" s="185">
        <v>9.16</v>
      </c>
      <c r="I14" s="185">
        <v>8.73</v>
      </c>
      <c r="J14" s="185"/>
      <c r="K14" s="185">
        <v>9.31</v>
      </c>
      <c r="L14" s="185">
        <v>9</v>
      </c>
      <c r="M14" s="185">
        <v>9.43</v>
      </c>
      <c r="N14" s="184">
        <f t="shared" si="0"/>
        <v>9.43</v>
      </c>
      <c r="O14" s="103" t="s">
        <v>408</v>
      </c>
    </row>
    <row r="15" spans="1:15" ht="18" customHeight="1">
      <c r="A15" s="65">
        <v>7</v>
      </c>
      <c r="B15" s="177" t="s">
        <v>271</v>
      </c>
      <c r="C15" s="176" t="s">
        <v>272</v>
      </c>
      <c r="D15" s="186">
        <v>38424</v>
      </c>
      <c r="E15" s="175" t="s">
        <v>94</v>
      </c>
      <c r="F15" s="174" t="s">
        <v>105</v>
      </c>
      <c r="G15" s="185">
        <v>8.31</v>
      </c>
      <c r="H15" s="185">
        <v>8.36</v>
      </c>
      <c r="I15" s="185" t="s">
        <v>387</v>
      </c>
      <c r="J15" s="185"/>
      <c r="K15" s="185" t="s">
        <v>387</v>
      </c>
      <c r="L15" s="185">
        <v>8.17</v>
      </c>
      <c r="M15" s="185">
        <v>8.65</v>
      </c>
      <c r="N15" s="184">
        <f t="shared" si="0"/>
        <v>8.65</v>
      </c>
      <c r="O15" s="103"/>
    </row>
    <row r="16" spans="1:15" ht="18" customHeight="1">
      <c r="A16" s="65" t="s">
        <v>79</v>
      </c>
      <c r="B16" s="177" t="s">
        <v>278</v>
      </c>
      <c r="C16" s="176" t="s">
        <v>279</v>
      </c>
      <c r="D16" s="186" t="s">
        <v>280</v>
      </c>
      <c r="E16" s="175" t="s">
        <v>78</v>
      </c>
      <c r="F16" s="174" t="s">
        <v>127</v>
      </c>
      <c r="G16" s="185">
        <v>11.21</v>
      </c>
      <c r="H16" s="185">
        <v>11.63</v>
      </c>
      <c r="I16" s="185">
        <v>11.84</v>
      </c>
      <c r="J16" s="187" t="s">
        <v>22</v>
      </c>
      <c r="K16" s="185"/>
      <c r="L16" s="185"/>
      <c r="M16" s="185"/>
      <c r="N16" s="184">
        <f t="shared" si="0"/>
        <v>11.84</v>
      </c>
      <c r="O16" s="103" t="s">
        <v>406</v>
      </c>
    </row>
    <row r="17" spans="1:15" ht="18" customHeight="1">
      <c r="A17" s="65" t="s">
        <v>351</v>
      </c>
      <c r="B17" s="177" t="s">
        <v>264</v>
      </c>
      <c r="C17" s="176" t="s">
        <v>265</v>
      </c>
      <c r="D17" s="186" t="s">
        <v>266</v>
      </c>
      <c r="E17" s="175" t="s">
        <v>132</v>
      </c>
      <c r="F17" s="174" t="s">
        <v>255</v>
      </c>
      <c r="G17" s="185"/>
      <c r="H17" s="185"/>
      <c r="I17" s="185"/>
      <c r="J17" s="185"/>
      <c r="K17" s="185"/>
      <c r="L17" s="185"/>
      <c r="M17" s="185"/>
      <c r="N17" s="145">
        <f t="shared" si="0"/>
        <v>0</v>
      </c>
      <c r="O17" s="103">
        <f>IF(ISBLANK(N17),"",IF(N17&lt;9.5,"",IF(N17&gt;=14.3,"III A",IF(N17&gt;=12.2,"I JA",IF(N17&gt;=10.5,"II JA",IF(N17&gt;=9.5,"III JA"))))))</f>
      </c>
    </row>
    <row r="18" spans="7:15" ht="15"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2.75">
      <c r="B19" s="134"/>
      <c r="C19" s="134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2.75">
      <c r="B20" s="134"/>
      <c r="C20" s="134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2.75">
      <c r="B21" s="134"/>
      <c r="C21" s="134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 ht="12.75">
      <c r="B22" s="134"/>
      <c r="C22" s="134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7:15" ht="15">
      <c r="G23" s="91"/>
      <c r="H23" s="91"/>
      <c r="I23" s="91"/>
      <c r="J23" s="91"/>
      <c r="K23" s="91"/>
      <c r="L23" s="91"/>
      <c r="M23" s="91"/>
      <c r="N23" s="91"/>
      <c r="O23" s="91"/>
    </row>
    <row r="24" spans="7:15" ht="15">
      <c r="G24" s="91"/>
      <c r="H24" s="91"/>
      <c r="I24" s="91"/>
      <c r="J24" s="91"/>
      <c r="K24" s="91"/>
      <c r="L24" s="91"/>
      <c r="M24" s="91"/>
      <c r="N24" s="91"/>
      <c r="O24" s="91"/>
    </row>
    <row r="25" spans="7:15" ht="15">
      <c r="G25" s="91"/>
      <c r="H25" s="91"/>
      <c r="I25" s="91"/>
      <c r="J25" s="91"/>
      <c r="K25" s="91"/>
      <c r="L25" s="91"/>
      <c r="M25" s="91"/>
      <c r="N25" s="91"/>
      <c r="O25" s="91"/>
    </row>
    <row r="26" spans="7:15" ht="15">
      <c r="G26" s="91"/>
      <c r="H26" s="91"/>
      <c r="I26" s="91"/>
      <c r="J26" s="91"/>
      <c r="K26" s="91"/>
      <c r="L26" s="91"/>
      <c r="M26" s="91"/>
      <c r="N26" s="91"/>
      <c r="O26" s="91"/>
    </row>
    <row r="27" spans="7:15" ht="15">
      <c r="G27" s="91"/>
      <c r="H27" s="91"/>
      <c r="I27" s="91"/>
      <c r="J27" s="91"/>
      <c r="K27" s="91"/>
      <c r="L27" s="91"/>
      <c r="M27" s="91"/>
      <c r="N27" s="91"/>
      <c r="O27" s="91"/>
    </row>
    <row r="28" spans="7:15" ht="15">
      <c r="G28" s="91"/>
      <c r="H28" s="91"/>
      <c r="I28" s="91"/>
      <c r="J28" s="91"/>
      <c r="K28" s="91"/>
      <c r="L28" s="91"/>
      <c r="M28" s="91"/>
      <c r="N28" s="91"/>
      <c r="O28" s="91"/>
    </row>
    <row r="29" spans="7:15" ht="15">
      <c r="G29" s="91"/>
      <c r="H29" s="91"/>
      <c r="I29" s="91"/>
      <c r="J29" s="91"/>
      <c r="K29" s="91"/>
      <c r="L29" s="91"/>
      <c r="M29" s="91"/>
      <c r="N29" s="91"/>
      <c r="O29" s="91"/>
    </row>
    <row r="30" spans="7:15" ht="15">
      <c r="G30" s="91"/>
      <c r="H30" s="91"/>
      <c r="I30" s="91"/>
      <c r="J30" s="91"/>
      <c r="K30" s="91"/>
      <c r="L30" s="91"/>
      <c r="M30" s="91"/>
      <c r="N30" s="91"/>
      <c r="O30" s="91"/>
    </row>
    <row r="31" spans="7:15" ht="15">
      <c r="G31" s="91"/>
      <c r="H31" s="91"/>
      <c r="I31" s="91"/>
      <c r="J31" s="91"/>
      <c r="K31" s="91"/>
      <c r="L31" s="91"/>
      <c r="M31" s="91"/>
      <c r="N31" s="91"/>
      <c r="O31" s="91"/>
    </row>
    <row r="32" spans="7:15" ht="15">
      <c r="G32" s="91"/>
      <c r="H32" s="91"/>
      <c r="I32" s="91"/>
      <c r="J32" s="91"/>
      <c r="K32" s="91"/>
      <c r="L32" s="91"/>
      <c r="M32" s="91"/>
      <c r="N32" s="91"/>
      <c r="O32" s="91"/>
    </row>
    <row r="33" spans="2:6" s="91" customFormat="1" ht="15">
      <c r="B33" s="131"/>
      <c r="C33" s="131"/>
      <c r="D33" s="75"/>
      <c r="E33" s="92"/>
      <c r="F33" s="76"/>
    </row>
    <row r="34" spans="2:6" s="91" customFormat="1" ht="15">
      <c r="B34" s="131"/>
      <c r="C34" s="131"/>
      <c r="D34" s="75"/>
      <c r="E34" s="92"/>
      <c r="F34" s="76"/>
    </row>
    <row r="35" spans="2:6" s="91" customFormat="1" ht="15">
      <c r="B35" s="131"/>
      <c r="C35" s="131"/>
      <c r="D35" s="75"/>
      <c r="E35" s="92"/>
      <c r="F35" s="76"/>
    </row>
    <row r="36" spans="2:6" s="91" customFormat="1" ht="15">
      <c r="B36" s="131"/>
      <c r="C36" s="131"/>
      <c r="D36" s="75"/>
      <c r="E36" s="92"/>
      <c r="F36" s="76"/>
    </row>
    <row r="37" spans="2:6" s="91" customFormat="1" ht="15">
      <c r="B37" s="131"/>
      <c r="C37" s="131"/>
      <c r="D37" s="75"/>
      <c r="E37" s="92"/>
      <c r="F37" s="76"/>
    </row>
    <row r="38" spans="2:6" s="91" customFormat="1" ht="15">
      <c r="B38" s="131"/>
      <c r="C38" s="131"/>
      <c r="D38" s="75"/>
      <c r="E38" s="92"/>
      <c r="F38" s="76"/>
    </row>
    <row r="39" spans="2:6" s="91" customFormat="1" ht="15">
      <c r="B39" s="131"/>
      <c r="C39" s="131"/>
      <c r="D39" s="75"/>
      <c r="E39" s="92"/>
      <c r="F39" s="76"/>
    </row>
    <row r="40" spans="2:6" s="91" customFormat="1" ht="15">
      <c r="B40" s="131"/>
      <c r="C40" s="131"/>
      <c r="D40" s="75"/>
      <c r="E40" s="92"/>
      <c r="F40" s="76"/>
    </row>
    <row r="41" spans="2:6" s="91" customFormat="1" ht="15">
      <c r="B41" s="131"/>
      <c r="C41" s="131"/>
      <c r="D41" s="75"/>
      <c r="E41" s="92"/>
      <c r="F41" s="76"/>
    </row>
  </sheetData>
  <sheetProtection/>
  <mergeCells count="3">
    <mergeCell ref="A2:B2"/>
    <mergeCell ref="B5:D5"/>
    <mergeCell ref="G7:M7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="120" zoomScaleNormal="120" zoomScalePageLayoutView="0" workbookViewId="0" topLeftCell="A1">
      <selection activeCell="O11" sqref="O11"/>
    </sheetView>
  </sheetViews>
  <sheetFormatPr defaultColWidth="0" defaultRowHeight="12.75"/>
  <cols>
    <col min="1" max="1" width="5.28125" style="91" customWidth="1"/>
    <col min="2" max="2" width="14.140625" style="130" customWidth="1"/>
    <col min="3" max="3" width="16.28125" style="131" customWidth="1"/>
    <col min="4" max="4" width="11.8515625" style="137" customWidth="1"/>
    <col min="5" max="5" width="10.28125" style="92" customWidth="1"/>
    <col min="6" max="6" width="23.140625" style="76" customWidth="1"/>
    <col min="7" max="9" width="5.57421875" style="93" customWidth="1"/>
    <col min="10" max="10" width="5.57421875" style="93" hidden="1" customWidth="1"/>
    <col min="11" max="13" width="5.57421875" style="93" customWidth="1"/>
    <col min="14" max="14" width="8.00390625" style="94" customWidth="1"/>
    <col min="15" max="244" width="9.140625" style="91" customWidth="1"/>
    <col min="245" max="245" width="5.28125" style="91" customWidth="1"/>
    <col min="246" max="16384" width="0" style="91" hidden="1" customWidth="1"/>
  </cols>
  <sheetData>
    <row r="1" spans="1:4" s="3" customFormat="1" ht="18.75">
      <c r="A1" s="1" t="s">
        <v>403</v>
      </c>
      <c r="B1" s="167"/>
      <c r="D1" s="116"/>
    </row>
    <row r="2" spans="1:4" s="3" customFormat="1" ht="15.75">
      <c r="A2" s="238">
        <v>43609</v>
      </c>
      <c r="B2" s="238"/>
      <c r="D2" s="181" t="s">
        <v>23</v>
      </c>
    </row>
    <row r="3" spans="2:4" s="49" customFormat="1" ht="12.75">
      <c r="B3" s="126"/>
      <c r="C3" s="127"/>
      <c r="D3" s="135"/>
    </row>
    <row r="4" spans="1:7" s="3" customFormat="1" ht="15">
      <c r="A4" s="167"/>
      <c r="B4" s="72" t="s">
        <v>314</v>
      </c>
      <c r="D4" s="120"/>
      <c r="G4" s="8"/>
    </row>
    <row r="5" spans="2:7" s="53" customFormat="1" ht="13.5" thickBot="1">
      <c r="B5" s="128"/>
      <c r="C5" s="129"/>
      <c r="D5" s="136"/>
      <c r="G5" s="56"/>
    </row>
    <row r="6" spans="2:14" s="73" customFormat="1" ht="15.75" thickBot="1">
      <c r="B6" s="130"/>
      <c r="C6" s="131"/>
      <c r="D6" s="137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132" t="s">
        <v>0</v>
      </c>
      <c r="C7" s="133" t="s">
        <v>1</v>
      </c>
      <c r="D7" s="138" t="s">
        <v>14</v>
      </c>
      <c r="E7" s="82" t="s">
        <v>3</v>
      </c>
      <c r="F7" s="83" t="s">
        <v>4</v>
      </c>
      <c r="G7" s="84">
        <v>1</v>
      </c>
      <c r="H7" s="85">
        <v>2</v>
      </c>
      <c r="I7" s="85">
        <v>3</v>
      </c>
      <c r="J7" s="85" t="s">
        <v>12</v>
      </c>
      <c r="K7" s="85">
        <v>4</v>
      </c>
      <c r="L7" s="85">
        <v>5</v>
      </c>
      <c r="M7" s="86">
        <v>6</v>
      </c>
      <c r="N7" s="87" t="s">
        <v>19</v>
      </c>
      <c r="O7" s="201" t="s">
        <v>7</v>
      </c>
    </row>
    <row r="8" spans="1:15" ht="18" customHeight="1">
      <c r="A8" s="65">
        <v>1</v>
      </c>
      <c r="B8" s="177" t="s">
        <v>148</v>
      </c>
      <c r="C8" s="176" t="s">
        <v>256</v>
      </c>
      <c r="D8" s="186">
        <v>38129</v>
      </c>
      <c r="E8" s="175" t="s">
        <v>43</v>
      </c>
      <c r="F8" s="174" t="s">
        <v>288</v>
      </c>
      <c r="G8" s="185" t="s">
        <v>387</v>
      </c>
      <c r="H8" s="185">
        <v>29.18</v>
      </c>
      <c r="I8" s="185">
        <v>29.93</v>
      </c>
      <c r="J8" s="185"/>
      <c r="K8" s="185" t="s">
        <v>387</v>
      </c>
      <c r="L8" s="185" t="s">
        <v>387</v>
      </c>
      <c r="M8" s="185" t="s">
        <v>387</v>
      </c>
      <c r="N8" s="184">
        <f>MAX(G8:I8,K8:M8)</f>
        <v>29.93</v>
      </c>
      <c r="O8" s="202" t="s">
        <v>406</v>
      </c>
    </row>
    <row r="9" spans="1:15" ht="18" customHeight="1">
      <c r="A9" s="65">
        <v>2</v>
      </c>
      <c r="B9" s="177" t="s">
        <v>400</v>
      </c>
      <c r="C9" s="176" t="s">
        <v>399</v>
      </c>
      <c r="D9" s="186">
        <v>38506</v>
      </c>
      <c r="E9" s="175" t="s">
        <v>389</v>
      </c>
      <c r="F9" s="174" t="s">
        <v>398</v>
      </c>
      <c r="G9" s="185">
        <v>18.8</v>
      </c>
      <c r="H9" s="185">
        <v>18.6</v>
      </c>
      <c r="I9" s="185">
        <v>20.5</v>
      </c>
      <c r="J9" s="185"/>
      <c r="K9" s="185" t="s">
        <v>387</v>
      </c>
      <c r="L9" s="185">
        <v>22.41</v>
      </c>
      <c r="M9" s="185">
        <v>23.58</v>
      </c>
      <c r="N9" s="184">
        <f>MAX(G9:I9,K9:M9)</f>
        <v>23.58</v>
      </c>
      <c r="O9" s="202" t="s">
        <v>407</v>
      </c>
    </row>
    <row r="10" spans="1:15" ht="18" customHeight="1">
      <c r="A10" s="65">
        <v>3</v>
      </c>
      <c r="B10" s="177" t="s">
        <v>316</v>
      </c>
      <c r="C10" s="176" t="s">
        <v>35</v>
      </c>
      <c r="D10" s="186" t="s">
        <v>317</v>
      </c>
      <c r="E10" s="175" t="s">
        <v>94</v>
      </c>
      <c r="F10" s="174" t="s">
        <v>104</v>
      </c>
      <c r="G10" s="185">
        <v>23.18</v>
      </c>
      <c r="H10" s="185">
        <v>16.47</v>
      </c>
      <c r="I10" s="185" t="s">
        <v>387</v>
      </c>
      <c r="J10" s="185"/>
      <c r="K10" s="185">
        <v>19.21</v>
      </c>
      <c r="L10" s="185">
        <v>23.46</v>
      </c>
      <c r="M10" s="185">
        <v>20.5</v>
      </c>
      <c r="N10" s="184">
        <f>MAX(G10:I10,K10:M10)</f>
        <v>23.46</v>
      </c>
      <c r="O10" s="202" t="s">
        <v>407</v>
      </c>
    </row>
    <row r="11" spans="1:15" ht="18" customHeight="1">
      <c r="A11" s="65" t="s">
        <v>79</v>
      </c>
      <c r="B11" s="177" t="s">
        <v>157</v>
      </c>
      <c r="C11" s="176" t="s">
        <v>290</v>
      </c>
      <c r="D11" s="186">
        <v>39044</v>
      </c>
      <c r="E11" s="175" t="s">
        <v>43</v>
      </c>
      <c r="F11" s="174" t="s">
        <v>288</v>
      </c>
      <c r="G11" s="185">
        <v>25.52</v>
      </c>
      <c r="H11" s="185" t="s">
        <v>387</v>
      </c>
      <c r="I11" s="185" t="s">
        <v>387</v>
      </c>
      <c r="J11" s="185" t="s">
        <v>397</v>
      </c>
      <c r="K11" s="185"/>
      <c r="L11" s="185"/>
      <c r="M11" s="185"/>
      <c r="N11" s="184">
        <f>MAX(G11:I11,K11:M11)</f>
        <v>25.52</v>
      </c>
      <c r="O11" s="202" t="s">
        <v>407</v>
      </c>
    </row>
    <row r="12" spans="1:15" ht="18" customHeight="1">
      <c r="A12" s="65" t="s">
        <v>351</v>
      </c>
      <c r="B12" s="177" t="s">
        <v>60</v>
      </c>
      <c r="C12" s="176" t="s">
        <v>318</v>
      </c>
      <c r="D12" s="186" t="s">
        <v>319</v>
      </c>
      <c r="E12" s="175" t="s">
        <v>78</v>
      </c>
      <c r="F12" s="174" t="s">
        <v>320</v>
      </c>
      <c r="G12" s="185"/>
      <c r="H12" s="185"/>
      <c r="I12" s="185"/>
      <c r="J12" s="185" t="s">
        <v>397</v>
      </c>
      <c r="K12" s="185"/>
      <c r="L12" s="185"/>
      <c r="M12" s="185"/>
      <c r="N12" s="145">
        <f>MAX(G12:I12,K12:M12)</f>
        <v>0</v>
      </c>
      <c r="O12" s="202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O20"/>
  <sheetViews>
    <sheetView zoomScale="120" zoomScaleNormal="120" zoomScalePageLayoutView="0" workbookViewId="0" topLeftCell="A4">
      <selection activeCell="V34" sqref="V34"/>
    </sheetView>
  </sheetViews>
  <sheetFormatPr defaultColWidth="0" defaultRowHeight="12.75"/>
  <cols>
    <col min="1" max="1" width="5.28125" style="91" customWidth="1"/>
    <col min="2" max="2" width="14.140625" style="74" customWidth="1"/>
    <col min="3" max="3" width="16.28125" style="74" customWidth="1"/>
    <col min="4" max="4" width="10.7109375" style="75" customWidth="1"/>
    <col min="5" max="5" width="10.28125" style="92" customWidth="1"/>
    <col min="6" max="6" width="21.7109375" style="76" bestFit="1" customWidth="1"/>
    <col min="7" max="9" width="5.140625" style="93" customWidth="1"/>
    <col min="10" max="10" width="5.140625" style="93" hidden="1" customWidth="1"/>
    <col min="11" max="13" width="5.140625" style="93" customWidth="1"/>
    <col min="14" max="14" width="9.7109375" style="94" customWidth="1"/>
    <col min="15" max="251" width="9.140625" style="91" customWidth="1"/>
    <col min="252" max="252" width="5.28125" style="91" customWidth="1"/>
    <col min="253" max="16384" width="0" style="91" hidden="1" customWidth="1"/>
  </cols>
  <sheetData>
    <row r="1" spans="1:4" s="3" customFormat="1" ht="18.75">
      <c r="A1" s="1" t="s">
        <v>403</v>
      </c>
      <c r="B1" s="167"/>
      <c r="D1" s="4"/>
    </row>
    <row r="2" spans="1:4" s="3" customFormat="1" ht="15.75">
      <c r="A2" s="238">
        <v>43609</v>
      </c>
      <c r="B2" s="238"/>
      <c r="D2" s="181" t="s">
        <v>23</v>
      </c>
    </row>
    <row r="3" s="49" customFormat="1" ht="5.25"/>
    <row r="4" spans="1:7" s="3" customFormat="1" ht="15">
      <c r="A4" s="167"/>
      <c r="B4" s="3" t="s">
        <v>315</v>
      </c>
      <c r="D4" s="7"/>
      <c r="G4" s="8"/>
    </row>
    <row r="5" s="53" customFormat="1" ht="6" thickBot="1">
      <c r="G5" s="56"/>
    </row>
    <row r="6" spans="2:14" s="73" customFormat="1" ht="15.75" thickBot="1">
      <c r="B6" s="74"/>
      <c r="C6" s="74"/>
      <c r="D6" s="75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79" t="s">
        <v>0</v>
      </c>
      <c r="C7" s="80" t="s">
        <v>1</v>
      </c>
      <c r="D7" s="81" t="s">
        <v>14</v>
      </c>
      <c r="E7" s="82" t="s">
        <v>3</v>
      </c>
      <c r="F7" s="83" t="s">
        <v>4</v>
      </c>
      <c r="G7" s="214">
        <v>1</v>
      </c>
      <c r="H7" s="215">
        <v>2</v>
      </c>
      <c r="I7" s="215">
        <v>3</v>
      </c>
      <c r="J7" s="215" t="s">
        <v>12</v>
      </c>
      <c r="K7" s="215">
        <v>4</v>
      </c>
      <c r="L7" s="215">
        <v>5</v>
      </c>
      <c r="M7" s="216">
        <v>6</v>
      </c>
      <c r="N7" s="87" t="s">
        <v>19</v>
      </c>
      <c r="O7" s="201" t="s">
        <v>7</v>
      </c>
    </row>
    <row r="8" spans="1:15" s="89" customFormat="1" ht="21" customHeight="1">
      <c r="A8" s="209">
        <v>1</v>
      </c>
      <c r="B8" s="207" t="s">
        <v>410</v>
      </c>
      <c r="C8" s="210" t="s">
        <v>411</v>
      </c>
      <c r="D8" s="208" t="s">
        <v>412</v>
      </c>
      <c r="E8" s="212" t="s">
        <v>341</v>
      </c>
      <c r="F8" s="211" t="s">
        <v>342</v>
      </c>
      <c r="G8" s="217" t="s">
        <v>402</v>
      </c>
      <c r="H8" s="227">
        <v>47.23</v>
      </c>
      <c r="I8" s="227">
        <v>48.45</v>
      </c>
      <c r="J8" s="217"/>
      <c r="K8" s="217" t="s">
        <v>402</v>
      </c>
      <c r="L8" s="217" t="s">
        <v>402</v>
      </c>
      <c r="M8" s="217" t="s">
        <v>402</v>
      </c>
      <c r="N8" s="184">
        <v>48.45</v>
      </c>
      <c r="O8" s="201" t="s">
        <v>414</v>
      </c>
    </row>
    <row r="9" spans="1:15" ht="18" customHeight="1">
      <c r="A9" s="65">
        <v>2</v>
      </c>
      <c r="B9" s="177" t="s">
        <v>268</v>
      </c>
      <c r="C9" s="176" t="s">
        <v>269</v>
      </c>
      <c r="D9" s="13" t="s">
        <v>270</v>
      </c>
      <c r="E9" s="213" t="s">
        <v>63</v>
      </c>
      <c r="F9" s="174" t="s">
        <v>282</v>
      </c>
      <c r="G9" s="185">
        <v>22.77</v>
      </c>
      <c r="H9" s="185" t="s">
        <v>401</v>
      </c>
      <c r="I9" s="185" t="s">
        <v>402</v>
      </c>
      <c r="J9" s="185"/>
      <c r="K9" s="185">
        <v>27.04</v>
      </c>
      <c r="L9" s="185">
        <v>25.21</v>
      </c>
      <c r="M9" s="185">
        <v>26.12</v>
      </c>
      <c r="N9" s="184">
        <f>MAX(G9:I9,K9:M9)</f>
        <v>27.04</v>
      </c>
      <c r="O9" s="202"/>
    </row>
    <row r="10" spans="1:15" ht="18" customHeight="1">
      <c r="A10" s="65">
        <v>3</v>
      </c>
      <c r="B10" s="177" t="s">
        <v>268</v>
      </c>
      <c r="C10" s="176" t="s">
        <v>276</v>
      </c>
      <c r="D10" s="13" t="s">
        <v>277</v>
      </c>
      <c r="E10" s="213" t="s">
        <v>94</v>
      </c>
      <c r="F10" s="174" t="s">
        <v>104</v>
      </c>
      <c r="G10" s="185" t="s">
        <v>402</v>
      </c>
      <c r="H10" s="185" t="s">
        <v>413</v>
      </c>
      <c r="I10" s="185">
        <v>22.14</v>
      </c>
      <c r="J10" s="185"/>
      <c r="K10" s="185">
        <v>26.5</v>
      </c>
      <c r="L10" s="185" t="s">
        <v>402</v>
      </c>
      <c r="M10" s="185">
        <v>25.82</v>
      </c>
      <c r="N10" s="184">
        <v>26.5</v>
      </c>
      <c r="O10" s="202"/>
    </row>
    <row r="11" spans="1:15" ht="18" customHeight="1">
      <c r="A11" s="65">
        <v>4</v>
      </c>
      <c r="B11" s="177" t="s">
        <v>273</v>
      </c>
      <c r="C11" s="176" t="s">
        <v>274</v>
      </c>
      <c r="D11" s="13" t="s">
        <v>275</v>
      </c>
      <c r="E11" s="213" t="s">
        <v>94</v>
      </c>
      <c r="F11" s="174" t="s">
        <v>104</v>
      </c>
      <c r="G11" s="226">
        <v>25.72</v>
      </c>
      <c r="H11" s="69" t="s">
        <v>402</v>
      </c>
      <c r="I11" s="69" t="s">
        <v>402</v>
      </c>
      <c r="J11" s="225"/>
      <c r="K11" s="226">
        <v>20.92</v>
      </c>
      <c r="L11" s="226">
        <v>17.83</v>
      </c>
      <c r="M11" s="226">
        <v>22.91</v>
      </c>
      <c r="N11" s="232">
        <v>25.72</v>
      </c>
      <c r="O11" s="202"/>
    </row>
    <row r="12" spans="1:15" ht="18" customHeight="1">
      <c r="A12" s="229">
        <v>5</v>
      </c>
      <c r="B12" s="230" t="s">
        <v>264</v>
      </c>
      <c r="C12" s="176" t="s">
        <v>265</v>
      </c>
      <c r="D12" s="13" t="s">
        <v>266</v>
      </c>
      <c r="E12" s="213" t="s">
        <v>132</v>
      </c>
      <c r="F12" s="174" t="s">
        <v>255</v>
      </c>
      <c r="G12" s="185">
        <v>15.92</v>
      </c>
      <c r="H12" s="185" t="s">
        <v>401</v>
      </c>
      <c r="I12" s="185">
        <v>19.05</v>
      </c>
      <c r="J12" s="185"/>
      <c r="K12" s="185" t="s">
        <v>401</v>
      </c>
      <c r="L12" s="185">
        <v>19</v>
      </c>
      <c r="M12" s="185" t="s">
        <v>401</v>
      </c>
      <c r="N12" s="184">
        <f>MAX(G12:I12,K12:M12)</f>
        <v>19.05</v>
      </c>
      <c r="O12" s="202"/>
    </row>
    <row r="13" spans="1:14" ht="18" customHeight="1" hidden="1">
      <c r="A13" s="65"/>
      <c r="B13" s="177"/>
      <c r="C13" s="176"/>
      <c r="D13" s="13"/>
      <c r="E13" s="175"/>
      <c r="F13" s="174"/>
      <c r="G13" s="90"/>
      <c r="H13" s="90"/>
      <c r="I13" s="90"/>
      <c r="J13" s="90"/>
      <c r="K13" s="90"/>
      <c r="L13" s="90"/>
      <c r="M13" s="90"/>
      <c r="N13" s="146">
        <f>MAX(G13:I13,K13:M13)</f>
        <v>0</v>
      </c>
    </row>
    <row r="14" spans="1:14" ht="18" customHeight="1" hidden="1">
      <c r="A14" s="65"/>
      <c r="B14" s="177"/>
      <c r="C14" s="176"/>
      <c r="D14" s="13"/>
      <c r="E14" s="175"/>
      <c r="F14" s="174"/>
      <c r="G14" s="90"/>
      <c r="H14" s="90"/>
      <c r="I14" s="90"/>
      <c r="J14" s="90"/>
      <c r="K14" s="90"/>
      <c r="L14" s="90"/>
      <c r="M14" s="90"/>
      <c r="N14" s="146"/>
    </row>
    <row r="15" spans="1:14" ht="18" customHeight="1" hidden="1">
      <c r="A15" s="65"/>
      <c r="B15" s="177"/>
      <c r="C15" s="176"/>
      <c r="D15" s="13"/>
      <c r="E15" s="175"/>
      <c r="F15" s="174"/>
      <c r="G15" s="90"/>
      <c r="H15" s="90"/>
      <c r="I15" s="90"/>
      <c r="J15" s="90"/>
      <c r="K15" s="90"/>
      <c r="L15" s="90"/>
      <c r="M15" s="90"/>
      <c r="N15" s="146"/>
    </row>
    <row r="16" spans="1:14" ht="18" customHeight="1" hidden="1">
      <c r="A16" s="65"/>
      <c r="B16" s="123"/>
      <c r="C16" s="124"/>
      <c r="D16" s="13"/>
      <c r="E16" s="13"/>
      <c r="F16" s="14"/>
      <c r="G16" s="90"/>
      <c r="H16" s="90"/>
      <c r="I16" s="90"/>
      <c r="J16" s="90"/>
      <c r="K16" s="90"/>
      <c r="L16" s="90"/>
      <c r="M16" s="90"/>
      <c r="N16" s="146">
        <f>MAX(G16:I16,K16:M16)</f>
        <v>0</v>
      </c>
    </row>
    <row r="17" spans="1:14" ht="18" customHeight="1">
      <c r="A17" s="218"/>
      <c r="B17" s="219"/>
      <c r="C17" s="220"/>
      <c r="D17" s="221"/>
      <c r="E17" s="221"/>
      <c r="F17" s="222"/>
      <c r="G17" s="223"/>
      <c r="H17" s="223"/>
      <c r="I17" s="223"/>
      <c r="J17" s="223"/>
      <c r="K17" s="223"/>
      <c r="L17" s="223"/>
      <c r="M17" s="223"/>
      <c r="N17" s="224"/>
    </row>
    <row r="19" ht="15">
      <c r="E19" s="231"/>
    </row>
    <row r="20" ht="15">
      <c r="D20" s="228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zoomScale="120" zoomScaleNormal="120" zoomScalePageLayoutView="0" workbookViewId="0" topLeftCell="A1">
      <selection activeCell="O11" sqref="O11"/>
    </sheetView>
  </sheetViews>
  <sheetFormatPr defaultColWidth="0" defaultRowHeight="12.75"/>
  <cols>
    <col min="1" max="1" width="5.28125" style="91" customWidth="1"/>
    <col min="2" max="2" width="14.140625" style="130" customWidth="1"/>
    <col min="3" max="3" width="16.28125" style="131" customWidth="1"/>
    <col min="4" max="4" width="11.8515625" style="137" customWidth="1"/>
    <col min="5" max="5" width="10.28125" style="92" customWidth="1"/>
    <col min="6" max="6" width="23.421875" style="76" customWidth="1"/>
    <col min="7" max="9" width="6.140625" style="93" customWidth="1"/>
    <col min="10" max="10" width="6.140625" style="93" hidden="1" customWidth="1"/>
    <col min="11" max="13" width="6.140625" style="93" customWidth="1"/>
    <col min="14" max="14" width="8.00390625" style="94" customWidth="1"/>
    <col min="15" max="245" width="9.140625" style="91" customWidth="1"/>
    <col min="246" max="246" width="5.28125" style="91" customWidth="1"/>
    <col min="247" max="16384" width="0" style="91" hidden="1" customWidth="1"/>
  </cols>
  <sheetData>
    <row r="1" spans="1:4" s="3" customFormat="1" ht="18.75">
      <c r="A1" s="1" t="s">
        <v>403</v>
      </c>
      <c r="B1" s="167"/>
      <c r="D1" s="116"/>
    </row>
    <row r="2" spans="1:4" s="3" customFormat="1" ht="15.75">
      <c r="A2" s="238">
        <v>43609</v>
      </c>
      <c r="B2" s="238"/>
      <c r="D2" s="181" t="s">
        <v>23</v>
      </c>
    </row>
    <row r="3" spans="2:4" s="49" customFormat="1" ht="12.75">
      <c r="B3" s="126"/>
      <c r="C3" s="127"/>
      <c r="D3" s="135"/>
    </row>
    <row r="4" spans="1:7" s="3" customFormat="1" ht="15">
      <c r="A4" s="167"/>
      <c r="B4" s="72" t="s">
        <v>291</v>
      </c>
      <c r="D4" s="120"/>
      <c r="G4" s="8"/>
    </row>
    <row r="5" spans="2:7" s="53" customFormat="1" ht="13.5" thickBot="1">
      <c r="B5" s="128"/>
      <c r="C5" s="129"/>
      <c r="D5" s="136"/>
      <c r="G5" s="56"/>
    </row>
    <row r="6" spans="2:14" s="73" customFormat="1" ht="15.75" thickBot="1">
      <c r="B6" s="130"/>
      <c r="C6" s="131"/>
      <c r="D6" s="137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132" t="s">
        <v>0</v>
      </c>
      <c r="C7" s="133" t="s">
        <v>1</v>
      </c>
      <c r="D7" s="138" t="s">
        <v>14</v>
      </c>
      <c r="E7" s="82" t="s">
        <v>3</v>
      </c>
      <c r="F7" s="83" t="s">
        <v>4</v>
      </c>
      <c r="G7" s="84">
        <v>1</v>
      </c>
      <c r="H7" s="85">
        <v>2</v>
      </c>
      <c r="I7" s="85">
        <v>3</v>
      </c>
      <c r="J7" s="85" t="s">
        <v>12</v>
      </c>
      <c r="K7" s="85">
        <v>4</v>
      </c>
      <c r="L7" s="85">
        <v>5</v>
      </c>
      <c r="M7" s="86">
        <v>6</v>
      </c>
      <c r="N7" s="87" t="s">
        <v>19</v>
      </c>
      <c r="O7" s="201" t="s">
        <v>7</v>
      </c>
    </row>
    <row r="8" spans="1:15" ht="18" customHeight="1">
      <c r="A8" s="65">
        <v>1</v>
      </c>
      <c r="B8" s="177" t="s">
        <v>257</v>
      </c>
      <c r="C8" s="176" t="s">
        <v>258</v>
      </c>
      <c r="D8" s="13" t="s">
        <v>259</v>
      </c>
      <c r="E8" s="175" t="s">
        <v>63</v>
      </c>
      <c r="F8" s="174" t="s">
        <v>187</v>
      </c>
      <c r="G8" s="90">
        <v>31.67</v>
      </c>
      <c r="H8" s="90">
        <v>32.95</v>
      </c>
      <c r="I8" s="90">
        <v>34.02</v>
      </c>
      <c r="J8" s="90"/>
      <c r="K8" s="90">
        <v>31.97</v>
      </c>
      <c r="L8" s="90">
        <v>33.05</v>
      </c>
      <c r="M8" s="90">
        <v>33.95</v>
      </c>
      <c r="N8" s="184">
        <f>MAX(G8:I8,K8:M8)</f>
        <v>34.02</v>
      </c>
      <c r="O8" s="202" t="s">
        <v>415</v>
      </c>
    </row>
    <row r="9" spans="1:15" ht="18" customHeight="1">
      <c r="A9" s="65">
        <v>2</v>
      </c>
      <c r="B9" s="177" t="s">
        <v>260</v>
      </c>
      <c r="C9" s="176" t="s">
        <v>261</v>
      </c>
      <c r="D9" s="13" t="s">
        <v>262</v>
      </c>
      <c r="E9" s="175" t="s">
        <v>263</v>
      </c>
      <c r="F9" s="174" t="s">
        <v>289</v>
      </c>
      <c r="G9" s="90">
        <v>26.55</v>
      </c>
      <c r="H9" s="90">
        <v>28</v>
      </c>
      <c r="I9" s="90">
        <v>26.5</v>
      </c>
      <c r="J9" s="90"/>
      <c r="K9" s="90" t="s">
        <v>383</v>
      </c>
      <c r="L9" s="90" t="s">
        <v>383</v>
      </c>
      <c r="M9" s="90" t="s">
        <v>383</v>
      </c>
      <c r="N9" s="184">
        <f>MAX(G9:I9,K9:M9)</f>
        <v>28</v>
      </c>
      <c r="O9" s="202" t="s">
        <v>406</v>
      </c>
    </row>
    <row r="10" spans="1:15" ht="18" customHeight="1">
      <c r="A10" s="65">
        <v>3</v>
      </c>
      <c r="B10" s="177" t="s">
        <v>296</v>
      </c>
      <c r="C10" s="176" t="s">
        <v>297</v>
      </c>
      <c r="D10" s="13" t="s">
        <v>298</v>
      </c>
      <c r="E10" s="175" t="s">
        <v>94</v>
      </c>
      <c r="F10" s="174" t="s">
        <v>105</v>
      </c>
      <c r="G10" s="90">
        <v>25.92</v>
      </c>
      <c r="H10" s="90">
        <v>23.6</v>
      </c>
      <c r="I10" s="90">
        <v>24.37</v>
      </c>
      <c r="J10" s="90"/>
      <c r="K10" s="90">
        <v>24.66</v>
      </c>
      <c r="L10" s="90">
        <v>23.43</v>
      </c>
      <c r="M10" s="90">
        <v>24.16</v>
      </c>
      <c r="N10" s="184">
        <f>MAX(G10:I10,K10:M10)</f>
        <v>25.92</v>
      </c>
      <c r="O10" s="202" t="s">
        <v>407</v>
      </c>
    </row>
    <row r="11" spans="1:15" ht="18" customHeight="1">
      <c r="A11" s="65">
        <v>4</v>
      </c>
      <c r="B11" s="177" t="s">
        <v>293</v>
      </c>
      <c r="C11" s="176" t="s">
        <v>294</v>
      </c>
      <c r="D11" s="13" t="s">
        <v>295</v>
      </c>
      <c r="E11" s="175" t="s">
        <v>33</v>
      </c>
      <c r="F11" s="175" t="s">
        <v>45</v>
      </c>
      <c r="G11" s="90">
        <v>19</v>
      </c>
      <c r="H11" s="90">
        <v>19.06</v>
      </c>
      <c r="I11" s="90">
        <v>17.83</v>
      </c>
      <c r="J11" s="90"/>
      <c r="K11" s="90" t="s">
        <v>383</v>
      </c>
      <c r="L11" s="90">
        <v>20.34</v>
      </c>
      <c r="M11" s="90">
        <v>19.2</v>
      </c>
      <c r="N11" s="184">
        <f>MAX(G11:I11,K11:M11)</f>
        <v>20.34</v>
      </c>
      <c r="O11" s="202" t="s">
        <v>408</v>
      </c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O16"/>
  <sheetViews>
    <sheetView tabSelected="1" zoomScale="120" zoomScaleNormal="120" zoomScalePageLayoutView="0" workbookViewId="0" topLeftCell="A1">
      <selection activeCell="O11" sqref="O11"/>
    </sheetView>
  </sheetViews>
  <sheetFormatPr defaultColWidth="0" defaultRowHeight="12.75"/>
  <cols>
    <col min="1" max="1" width="5.28125" style="91" customWidth="1"/>
    <col min="2" max="2" width="14.140625" style="74" customWidth="1"/>
    <col min="3" max="3" width="16.28125" style="74" customWidth="1"/>
    <col min="4" max="4" width="10.7109375" style="75" customWidth="1"/>
    <col min="5" max="5" width="10.28125" style="92" customWidth="1"/>
    <col min="6" max="6" width="21.7109375" style="76" bestFit="1" customWidth="1"/>
    <col min="7" max="9" width="5.57421875" style="93" customWidth="1"/>
    <col min="10" max="10" width="5.57421875" style="93" hidden="1" customWidth="1"/>
    <col min="11" max="13" width="5.57421875" style="93" customWidth="1"/>
    <col min="14" max="14" width="9.7109375" style="94" customWidth="1"/>
    <col min="15" max="251" width="9.140625" style="91" customWidth="1"/>
    <col min="252" max="252" width="5.28125" style="91" customWidth="1"/>
    <col min="253" max="16384" width="0" style="91" hidden="1" customWidth="1"/>
  </cols>
  <sheetData>
    <row r="1" spans="1:4" s="3" customFormat="1" ht="18.75">
      <c r="A1" s="1" t="s">
        <v>403</v>
      </c>
      <c r="B1" s="167"/>
      <c r="D1" s="4"/>
    </row>
    <row r="2" spans="1:4" s="3" customFormat="1" ht="15.75">
      <c r="A2" s="238">
        <v>43609</v>
      </c>
      <c r="B2" s="238"/>
      <c r="D2" s="181" t="s">
        <v>23</v>
      </c>
    </row>
    <row r="3" s="49" customFormat="1" ht="5.25"/>
    <row r="4" spans="1:7" s="3" customFormat="1" ht="15">
      <c r="A4" s="167"/>
      <c r="B4" s="3" t="s">
        <v>292</v>
      </c>
      <c r="D4" s="7"/>
      <c r="G4" s="8"/>
    </row>
    <row r="5" s="53" customFormat="1" ht="6" thickBot="1">
      <c r="G5" s="56"/>
    </row>
    <row r="6" spans="2:14" s="73" customFormat="1" ht="15.75" thickBot="1">
      <c r="B6" s="74"/>
      <c r="C6" s="74"/>
      <c r="D6" s="75"/>
      <c r="F6" s="76"/>
      <c r="G6" s="239" t="s">
        <v>18</v>
      </c>
      <c r="H6" s="240"/>
      <c r="I6" s="240"/>
      <c r="J6" s="240"/>
      <c r="K6" s="240"/>
      <c r="L6" s="240"/>
      <c r="M6" s="241"/>
      <c r="N6" s="77"/>
    </row>
    <row r="7" spans="1:15" s="89" customFormat="1" ht="21" customHeight="1" thickBot="1">
      <c r="A7" s="36" t="s">
        <v>354</v>
      </c>
      <c r="B7" s="79" t="s">
        <v>0</v>
      </c>
      <c r="C7" s="80" t="s">
        <v>1</v>
      </c>
      <c r="D7" s="81" t="s">
        <v>14</v>
      </c>
      <c r="E7" s="82" t="s">
        <v>3</v>
      </c>
      <c r="F7" s="83" t="s">
        <v>4</v>
      </c>
      <c r="G7" s="84">
        <v>1</v>
      </c>
      <c r="H7" s="85">
        <v>2</v>
      </c>
      <c r="I7" s="85">
        <v>3</v>
      </c>
      <c r="J7" s="85" t="s">
        <v>12</v>
      </c>
      <c r="K7" s="85">
        <v>4</v>
      </c>
      <c r="L7" s="85">
        <v>5</v>
      </c>
      <c r="M7" s="86">
        <v>6</v>
      </c>
      <c r="N7" s="87" t="s">
        <v>19</v>
      </c>
      <c r="O7" s="201" t="s">
        <v>7</v>
      </c>
    </row>
    <row r="8" spans="1:15" ht="18" customHeight="1">
      <c r="A8" s="65">
        <v>1</v>
      </c>
      <c r="B8" s="177" t="s">
        <v>309</v>
      </c>
      <c r="C8" s="176" t="s">
        <v>310</v>
      </c>
      <c r="D8" s="13">
        <v>38214</v>
      </c>
      <c r="E8" s="175" t="s">
        <v>263</v>
      </c>
      <c r="F8" s="174" t="s">
        <v>289</v>
      </c>
      <c r="G8" s="90" t="s">
        <v>395</v>
      </c>
      <c r="H8" s="90" t="s">
        <v>395</v>
      </c>
      <c r="I8" s="90">
        <v>38.4</v>
      </c>
      <c r="J8" s="90"/>
      <c r="K8" s="90">
        <v>46.5</v>
      </c>
      <c r="L8" s="90">
        <v>49.8</v>
      </c>
      <c r="M8" s="90">
        <v>47.02</v>
      </c>
      <c r="N8" s="184">
        <f aca="true" t="shared" si="0" ref="N8:N16">MAX(G8:I8,K8:M8)</f>
        <v>49.8</v>
      </c>
      <c r="O8" s="202" t="s">
        <v>406</v>
      </c>
    </row>
    <row r="9" spans="1:15" ht="18" customHeight="1">
      <c r="A9" s="65">
        <v>2</v>
      </c>
      <c r="B9" s="177" t="s">
        <v>306</v>
      </c>
      <c r="C9" s="176" t="s">
        <v>307</v>
      </c>
      <c r="D9" s="13" t="s">
        <v>308</v>
      </c>
      <c r="E9" s="175" t="s">
        <v>63</v>
      </c>
      <c r="F9" s="174" t="s">
        <v>187</v>
      </c>
      <c r="G9" s="90">
        <v>39.16</v>
      </c>
      <c r="H9" s="90">
        <v>38.6</v>
      </c>
      <c r="I9" s="90">
        <v>38.53</v>
      </c>
      <c r="J9" s="90"/>
      <c r="K9" s="90">
        <v>42.56</v>
      </c>
      <c r="L9" s="90">
        <v>40.5</v>
      </c>
      <c r="M9" s="90" t="s">
        <v>395</v>
      </c>
      <c r="N9" s="184">
        <f t="shared" si="0"/>
        <v>42.56</v>
      </c>
      <c r="O9" s="202" t="s">
        <v>407</v>
      </c>
    </row>
    <row r="10" spans="1:15" ht="18" customHeight="1">
      <c r="A10" s="65">
        <v>3</v>
      </c>
      <c r="B10" s="177" t="s">
        <v>181</v>
      </c>
      <c r="C10" s="176" t="s">
        <v>182</v>
      </c>
      <c r="D10" s="13" t="s">
        <v>183</v>
      </c>
      <c r="E10" s="175" t="s">
        <v>63</v>
      </c>
      <c r="F10" s="174" t="s">
        <v>187</v>
      </c>
      <c r="G10" s="90">
        <v>38.82</v>
      </c>
      <c r="H10" s="90">
        <v>38.8</v>
      </c>
      <c r="I10" s="90">
        <v>39.13</v>
      </c>
      <c r="J10" s="90"/>
      <c r="K10" s="90" t="s">
        <v>395</v>
      </c>
      <c r="L10" s="90" t="s">
        <v>395</v>
      </c>
      <c r="M10" s="90">
        <v>37.68</v>
      </c>
      <c r="N10" s="184">
        <f t="shared" si="0"/>
        <v>39.13</v>
      </c>
      <c r="O10" s="202" t="s">
        <v>408</v>
      </c>
    </row>
    <row r="11" spans="1:15" ht="18" customHeight="1">
      <c r="A11" s="65">
        <v>4</v>
      </c>
      <c r="B11" s="177" t="s">
        <v>124</v>
      </c>
      <c r="C11" s="176" t="s">
        <v>125</v>
      </c>
      <c r="D11" s="13">
        <v>37989</v>
      </c>
      <c r="E11" s="175" t="s">
        <v>43</v>
      </c>
      <c r="F11" s="174" t="s">
        <v>107</v>
      </c>
      <c r="G11" s="90" t="s">
        <v>395</v>
      </c>
      <c r="H11" s="90">
        <v>38.3</v>
      </c>
      <c r="I11" s="90">
        <v>38.33</v>
      </c>
      <c r="J11" s="90"/>
      <c r="K11" s="90">
        <v>31.8</v>
      </c>
      <c r="L11" s="90" t="s">
        <v>395</v>
      </c>
      <c r="M11" s="90">
        <v>38.12</v>
      </c>
      <c r="N11" s="184">
        <f t="shared" si="0"/>
        <v>38.33</v>
      </c>
      <c r="O11" s="202" t="s">
        <v>408</v>
      </c>
    </row>
    <row r="12" spans="1:15" ht="18" customHeight="1">
      <c r="A12" s="65">
        <v>5</v>
      </c>
      <c r="B12" s="177" t="s">
        <v>311</v>
      </c>
      <c r="C12" s="176" t="s">
        <v>312</v>
      </c>
      <c r="D12" s="13" t="s">
        <v>313</v>
      </c>
      <c r="E12" s="175" t="s">
        <v>263</v>
      </c>
      <c r="F12" s="174" t="s">
        <v>289</v>
      </c>
      <c r="G12" s="90" t="s">
        <v>395</v>
      </c>
      <c r="H12" s="90" t="s">
        <v>395</v>
      </c>
      <c r="I12" s="90">
        <v>30.43</v>
      </c>
      <c r="J12" s="90"/>
      <c r="K12" s="90">
        <v>31.16</v>
      </c>
      <c r="L12" s="90">
        <v>31.05</v>
      </c>
      <c r="M12" s="90" t="s">
        <v>395</v>
      </c>
      <c r="N12" s="184">
        <f t="shared" si="0"/>
        <v>31.16</v>
      </c>
      <c r="O12" s="202"/>
    </row>
    <row r="13" spans="1:15" ht="18" customHeight="1">
      <c r="A13" s="65">
        <v>6</v>
      </c>
      <c r="B13" s="177" t="s">
        <v>299</v>
      </c>
      <c r="C13" s="176" t="s">
        <v>300</v>
      </c>
      <c r="D13" s="13" t="s">
        <v>301</v>
      </c>
      <c r="E13" s="175" t="s">
        <v>302</v>
      </c>
      <c r="F13" s="174" t="s">
        <v>255</v>
      </c>
      <c r="G13" s="90">
        <v>27.45</v>
      </c>
      <c r="H13" s="90">
        <v>29.1</v>
      </c>
      <c r="I13" s="90" t="s">
        <v>395</v>
      </c>
      <c r="J13" s="90"/>
      <c r="K13" s="90">
        <v>22.14</v>
      </c>
      <c r="L13" s="90">
        <v>20.7</v>
      </c>
      <c r="M13" s="90" t="s">
        <v>395</v>
      </c>
      <c r="N13" s="184">
        <f t="shared" si="0"/>
        <v>29.1</v>
      </c>
      <c r="O13" s="202"/>
    </row>
    <row r="14" spans="1:15" ht="18" customHeight="1">
      <c r="A14" s="65" t="s">
        <v>79</v>
      </c>
      <c r="B14" s="177" t="s">
        <v>278</v>
      </c>
      <c r="C14" s="176" t="s">
        <v>279</v>
      </c>
      <c r="D14" s="13" t="s">
        <v>280</v>
      </c>
      <c r="E14" s="175" t="s">
        <v>78</v>
      </c>
      <c r="F14" s="174" t="s">
        <v>127</v>
      </c>
      <c r="G14" s="90">
        <v>43</v>
      </c>
      <c r="H14" s="90">
        <v>43.85</v>
      </c>
      <c r="I14" s="90">
        <v>40.22</v>
      </c>
      <c r="J14" s="90" t="s">
        <v>79</v>
      </c>
      <c r="K14" s="90"/>
      <c r="L14" s="90"/>
      <c r="M14" s="90"/>
      <c r="N14" s="184">
        <f t="shared" si="0"/>
        <v>43.85</v>
      </c>
      <c r="O14" s="202" t="s">
        <v>407</v>
      </c>
    </row>
    <row r="15" spans="1:15" ht="18" customHeight="1">
      <c r="A15" s="65" t="s">
        <v>79</v>
      </c>
      <c r="B15" s="177" t="s">
        <v>396</v>
      </c>
      <c r="C15" s="176" t="s">
        <v>404</v>
      </c>
      <c r="D15" s="13">
        <v>38718</v>
      </c>
      <c r="E15" s="175" t="s">
        <v>43</v>
      </c>
      <c r="F15" s="174" t="s">
        <v>107</v>
      </c>
      <c r="G15" s="90">
        <v>28.25</v>
      </c>
      <c r="H15" s="90">
        <v>21.6</v>
      </c>
      <c r="I15" s="90">
        <v>22</v>
      </c>
      <c r="J15" s="90"/>
      <c r="K15" s="90"/>
      <c r="L15" s="90"/>
      <c r="M15" s="90"/>
      <c r="N15" s="184">
        <f t="shared" si="0"/>
        <v>28.25</v>
      </c>
      <c r="O15" s="202"/>
    </row>
    <row r="16" spans="1:15" ht="18" customHeight="1">
      <c r="A16" s="65" t="s">
        <v>79</v>
      </c>
      <c r="B16" s="177" t="s">
        <v>303</v>
      </c>
      <c r="C16" s="176" t="s">
        <v>304</v>
      </c>
      <c r="D16" s="13" t="s">
        <v>305</v>
      </c>
      <c r="E16" s="175" t="s">
        <v>302</v>
      </c>
      <c r="F16" s="174" t="s">
        <v>255</v>
      </c>
      <c r="G16" s="90">
        <v>19.6</v>
      </c>
      <c r="H16" s="90">
        <v>19.8</v>
      </c>
      <c r="I16" s="90">
        <v>19.7</v>
      </c>
      <c r="J16" s="90" t="s">
        <v>79</v>
      </c>
      <c r="K16" s="90"/>
      <c r="L16" s="90"/>
      <c r="M16" s="90"/>
      <c r="N16" s="184">
        <f t="shared" si="0"/>
        <v>19.8</v>
      </c>
      <c r="O16" s="202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O28"/>
  <sheetViews>
    <sheetView zoomScale="110" zoomScaleNormal="110" zoomScalePageLayoutView="0" workbookViewId="0" topLeftCell="A1">
      <selection activeCell="L19" sqref="L19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7.140625" style="18" customWidth="1"/>
    <col min="9" max="9" width="7.140625" style="12" hidden="1" customWidth="1"/>
    <col min="10" max="16384" width="9.140625" style="12" customWidth="1"/>
  </cols>
  <sheetData>
    <row r="1" spans="1:8" s="3" customFormat="1" ht="18.75">
      <c r="A1" s="1" t="s">
        <v>403</v>
      </c>
      <c r="B1" s="156"/>
      <c r="C1" s="156"/>
      <c r="D1" s="115"/>
      <c r="E1" s="4"/>
      <c r="H1" s="156"/>
    </row>
    <row r="2" spans="1:8" s="3" customFormat="1" ht="15.75">
      <c r="A2" s="238">
        <v>43609</v>
      </c>
      <c r="B2" s="238"/>
      <c r="C2" s="156"/>
      <c r="D2" s="115"/>
      <c r="E2" s="158" t="s">
        <v>23</v>
      </c>
      <c r="H2" s="156"/>
    </row>
    <row r="3" spans="2:4" s="6" customFormat="1" ht="15">
      <c r="B3" s="150"/>
      <c r="C3" s="150"/>
      <c r="D3" s="117"/>
    </row>
    <row r="4" spans="1:8" s="3" customFormat="1" ht="15">
      <c r="A4" s="156"/>
      <c r="B4" s="141" t="s">
        <v>81</v>
      </c>
      <c r="D4" s="115"/>
      <c r="E4" s="7">
        <v>1</v>
      </c>
      <c r="F4" s="8" t="s">
        <v>10</v>
      </c>
      <c r="G4" s="3">
        <v>1.7</v>
      </c>
      <c r="H4" s="156"/>
    </row>
    <row r="5" spans="2:8" s="9" customFormat="1" ht="15.75" thickBot="1">
      <c r="B5" s="151"/>
      <c r="C5" s="152"/>
      <c r="D5" s="12"/>
      <c r="F5" s="10"/>
      <c r="H5" s="11"/>
    </row>
    <row r="6" spans="1:9" ht="15" thickBot="1">
      <c r="A6" s="111" t="s">
        <v>11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204" t="s">
        <v>7</v>
      </c>
    </row>
    <row r="7" spans="1:9" ht="17.25" customHeight="1">
      <c r="A7" s="164">
        <v>1</v>
      </c>
      <c r="B7" s="159"/>
      <c r="C7" s="160"/>
      <c r="D7" s="13"/>
      <c r="E7" s="161"/>
      <c r="F7" s="161"/>
      <c r="G7" s="109"/>
      <c r="H7" s="110"/>
      <c r="I7" s="205">
        <f aca="true" t="shared" si="0" ref="I7:I14">IF(ISBLANK(G7),"",IF(G7&lt;=7.7,"KSM",IF(G7&lt;=8,"I A",IF(G7&lt;=8.44,"II A",IF(G7&lt;=9.04,"III A",IF(G7&lt;=9.64,"I JA",IF(G7&lt;=10.04,"II JA",IF(G7&lt;=10.34,"III JA"))))))))</f>
      </c>
    </row>
    <row r="8" spans="1:9" ht="17.25" customHeight="1">
      <c r="A8" s="165">
        <v>2</v>
      </c>
      <c r="B8" s="159" t="s">
        <v>82</v>
      </c>
      <c r="C8" s="160" t="s">
        <v>83</v>
      </c>
      <c r="D8" s="13" t="s">
        <v>84</v>
      </c>
      <c r="E8" s="161" t="s">
        <v>40</v>
      </c>
      <c r="F8" s="161" t="s">
        <v>46</v>
      </c>
      <c r="G8" s="15">
        <v>12.14</v>
      </c>
      <c r="H8" s="16"/>
      <c r="I8" s="206" t="b">
        <f t="shared" si="0"/>
        <v>0</v>
      </c>
    </row>
    <row r="9" spans="1:9" ht="17.25" customHeight="1">
      <c r="A9" s="165">
        <v>3</v>
      </c>
      <c r="B9" s="159" t="s">
        <v>151</v>
      </c>
      <c r="C9" s="160" t="s">
        <v>152</v>
      </c>
      <c r="D9" s="13">
        <v>38567</v>
      </c>
      <c r="E9" s="161" t="s">
        <v>43</v>
      </c>
      <c r="F9" s="162" t="s">
        <v>150</v>
      </c>
      <c r="G9" s="15">
        <v>13.81</v>
      </c>
      <c r="H9" s="16"/>
      <c r="I9" s="206" t="b">
        <f t="shared" si="0"/>
        <v>0</v>
      </c>
    </row>
    <row r="10" spans="1:9" ht="17.25" customHeight="1">
      <c r="A10" s="165">
        <v>4</v>
      </c>
      <c r="B10" s="159" t="s">
        <v>88</v>
      </c>
      <c r="C10" s="160" t="s">
        <v>89</v>
      </c>
      <c r="D10" s="13" t="s">
        <v>90</v>
      </c>
      <c r="E10" s="161" t="s">
        <v>63</v>
      </c>
      <c r="F10" s="162" t="s">
        <v>65</v>
      </c>
      <c r="G10" s="15">
        <v>12.18</v>
      </c>
      <c r="H10" s="16"/>
      <c r="I10" s="206" t="b">
        <f t="shared" si="0"/>
        <v>0</v>
      </c>
    </row>
    <row r="11" spans="1:9" ht="17.25" customHeight="1">
      <c r="A11" s="165">
        <v>5</v>
      </c>
      <c r="B11" s="159" t="s">
        <v>91</v>
      </c>
      <c r="C11" s="160" t="s">
        <v>92</v>
      </c>
      <c r="D11" s="13" t="s">
        <v>93</v>
      </c>
      <c r="E11" s="161" t="s">
        <v>94</v>
      </c>
      <c r="F11" s="162" t="s">
        <v>104</v>
      </c>
      <c r="G11" s="15">
        <v>16.93</v>
      </c>
      <c r="H11" s="16"/>
      <c r="I11" s="206" t="b">
        <f t="shared" si="0"/>
        <v>0</v>
      </c>
    </row>
    <row r="12" spans="1:9" ht="17.25" customHeight="1">
      <c r="A12" s="165">
        <v>6</v>
      </c>
      <c r="B12" s="159" t="s">
        <v>95</v>
      </c>
      <c r="C12" s="160" t="s">
        <v>96</v>
      </c>
      <c r="D12" s="13" t="s">
        <v>97</v>
      </c>
      <c r="E12" s="161" t="s">
        <v>94</v>
      </c>
      <c r="F12" s="162" t="s">
        <v>105</v>
      </c>
      <c r="G12" s="15">
        <v>13.48</v>
      </c>
      <c r="H12" s="16"/>
      <c r="I12" s="206" t="b">
        <f t="shared" si="0"/>
        <v>0</v>
      </c>
    </row>
    <row r="13" spans="1:9" ht="17.25" customHeight="1">
      <c r="A13" s="165">
        <v>7</v>
      </c>
      <c r="B13" s="159" t="s">
        <v>98</v>
      </c>
      <c r="C13" s="160" t="s">
        <v>99</v>
      </c>
      <c r="D13" s="13" t="s">
        <v>100</v>
      </c>
      <c r="E13" s="161" t="s">
        <v>27</v>
      </c>
      <c r="F13" s="162" t="s">
        <v>106</v>
      </c>
      <c r="G13" s="15" t="s">
        <v>351</v>
      </c>
      <c r="H13" s="16"/>
      <c r="I13" s="206"/>
    </row>
    <row r="14" spans="1:9" ht="17.25" customHeight="1">
      <c r="A14" s="165">
        <v>8</v>
      </c>
      <c r="B14" s="159" t="s">
        <v>140</v>
      </c>
      <c r="C14" s="160" t="s">
        <v>153</v>
      </c>
      <c r="D14" s="13">
        <v>38475</v>
      </c>
      <c r="E14" s="161" t="s">
        <v>43</v>
      </c>
      <c r="F14" s="162" t="s">
        <v>150</v>
      </c>
      <c r="G14" s="15">
        <v>14.13</v>
      </c>
      <c r="H14" s="16"/>
      <c r="I14" s="206" t="b">
        <f t="shared" si="0"/>
        <v>0</v>
      </c>
    </row>
    <row r="15" spans="1:8" s="3" customFormat="1" ht="15">
      <c r="A15" s="156"/>
      <c r="B15" s="141"/>
      <c r="D15" s="115"/>
      <c r="E15" s="163">
        <v>2</v>
      </c>
      <c r="F15" s="8" t="s">
        <v>10</v>
      </c>
      <c r="H15" s="156">
        <v>2.5</v>
      </c>
    </row>
    <row r="16" spans="1:9" ht="17.25" customHeight="1">
      <c r="A16" s="165">
        <v>1</v>
      </c>
      <c r="B16" s="159" t="s">
        <v>108</v>
      </c>
      <c r="C16" s="160" t="s">
        <v>109</v>
      </c>
      <c r="D16" s="13" t="s">
        <v>110</v>
      </c>
      <c r="E16" s="161" t="s">
        <v>33</v>
      </c>
      <c r="F16" s="161" t="s">
        <v>45</v>
      </c>
      <c r="G16" s="15">
        <v>13.5</v>
      </c>
      <c r="H16" s="16"/>
      <c r="I16" s="17" t="b">
        <f aca="true" t="shared" si="1" ref="I16:I23">IF(ISBLANK(G16),"",IF(G16&lt;=7.7,"KSM",IF(G16&lt;=8,"I A",IF(G16&lt;=8.44,"II A",IF(G16&lt;=9.04,"III A",IF(G16&lt;=9.64,"I JA",IF(G16&lt;=10.04,"II JA",IF(G16&lt;=10.34,"III JA"))))))))</f>
        <v>0</v>
      </c>
    </row>
    <row r="17" spans="1:9" ht="17.25" customHeight="1">
      <c r="A17" s="165">
        <v>2</v>
      </c>
      <c r="B17" s="159" t="s">
        <v>85</v>
      </c>
      <c r="C17" s="160" t="s">
        <v>86</v>
      </c>
      <c r="D17" s="13" t="s">
        <v>87</v>
      </c>
      <c r="E17" s="161" t="s">
        <v>40</v>
      </c>
      <c r="F17" s="161" t="s">
        <v>103</v>
      </c>
      <c r="G17" s="15">
        <v>13.71</v>
      </c>
      <c r="H17" s="16" t="s">
        <v>79</v>
      </c>
      <c r="I17" s="17" t="b">
        <f t="shared" si="1"/>
        <v>0</v>
      </c>
    </row>
    <row r="18" spans="1:9" ht="17.25" customHeight="1">
      <c r="A18" s="165">
        <v>3</v>
      </c>
      <c r="B18" s="159" t="s">
        <v>114</v>
      </c>
      <c r="C18" s="160" t="s">
        <v>115</v>
      </c>
      <c r="D18" s="13">
        <v>38261</v>
      </c>
      <c r="E18" s="161" t="s">
        <v>43</v>
      </c>
      <c r="F18" s="162" t="s">
        <v>126</v>
      </c>
      <c r="G18" s="15">
        <v>12.48</v>
      </c>
      <c r="H18" s="16"/>
      <c r="I18" s="17" t="b">
        <f t="shared" si="1"/>
        <v>0</v>
      </c>
    </row>
    <row r="19" spans="1:15" ht="17.25" customHeight="1">
      <c r="A19" s="165">
        <v>4</v>
      </c>
      <c r="B19" s="159" t="s">
        <v>116</v>
      </c>
      <c r="C19" s="160" t="s">
        <v>117</v>
      </c>
      <c r="D19" s="13" t="s">
        <v>118</v>
      </c>
      <c r="E19" s="161" t="s">
        <v>94</v>
      </c>
      <c r="F19" s="162" t="s">
        <v>104</v>
      </c>
      <c r="G19" s="15">
        <v>13.63</v>
      </c>
      <c r="H19" s="16"/>
      <c r="I19" s="17" t="b">
        <f t="shared" si="1"/>
        <v>0</v>
      </c>
      <c r="O19" s="12" t="s">
        <v>21</v>
      </c>
    </row>
    <row r="20" spans="1:9" ht="17.25" customHeight="1">
      <c r="A20" s="165">
        <v>5</v>
      </c>
      <c r="B20" s="159" t="s">
        <v>98</v>
      </c>
      <c r="C20" s="160" t="s">
        <v>119</v>
      </c>
      <c r="D20" s="13" t="s">
        <v>120</v>
      </c>
      <c r="E20" s="161" t="s">
        <v>94</v>
      </c>
      <c r="F20" s="162" t="s">
        <v>104</v>
      </c>
      <c r="G20" s="15">
        <v>15.9</v>
      </c>
      <c r="H20" s="16"/>
      <c r="I20" s="17" t="b">
        <f t="shared" si="1"/>
        <v>0</v>
      </c>
    </row>
    <row r="21" spans="1:9" ht="17.25" customHeight="1">
      <c r="A21" s="165">
        <v>6</v>
      </c>
      <c r="B21" s="159" t="s">
        <v>121</v>
      </c>
      <c r="C21" s="160" t="s">
        <v>122</v>
      </c>
      <c r="D21" s="13" t="s">
        <v>123</v>
      </c>
      <c r="E21" s="161" t="s">
        <v>78</v>
      </c>
      <c r="F21" s="162" t="s">
        <v>127</v>
      </c>
      <c r="G21" s="15">
        <v>12.68</v>
      </c>
      <c r="H21" s="16"/>
      <c r="I21" s="17"/>
    </row>
    <row r="22" spans="1:9" ht="17.25" customHeight="1">
      <c r="A22" s="165">
        <v>7</v>
      </c>
      <c r="B22" s="159" t="s">
        <v>124</v>
      </c>
      <c r="C22" s="160" t="s">
        <v>125</v>
      </c>
      <c r="D22" s="13">
        <v>37989</v>
      </c>
      <c r="E22" s="161" t="s">
        <v>43</v>
      </c>
      <c r="F22" s="162" t="s">
        <v>107</v>
      </c>
      <c r="G22" s="15">
        <v>12.75</v>
      </c>
      <c r="H22" s="16"/>
      <c r="I22" s="17" t="b">
        <f t="shared" si="1"/>
        <v>0</v>
      </c>
    </row>
    <row r="23" spans="1:9" ht="17.25" customHeight="1">
      <c r="A23" s="165">
        <v>8</v>
      </c>
      <c r="B23" s="159"/>
      <c r="C23" s="160"/>
      <c r="D23" s="13"/>
      <c r="E23" s="161"/>
      <c r="F23" s="162"/>
      <c r="G23" s="15"/>
      <c r="H23" s="16"/>
      <c r="I23" s="17">
        <f t="shared" si="1"/>
      </c>
    </row>
    <row r="24" spans="1:8" s="3" customFormat="1" ht="15">
      <c r="A24" s="156"/>
      <c r="B24" s="141"/>
      <c r="D24" s="115"/>
      <c r="E24" s="163">
        <v>3</v>
      </c>
      <c r="F24" s="8" t="s">
        <v>10</v>
      </c>
      <c r="H24" s="156"/>
    </row>
    <row r="25" spans="1:9" ht="17.25" customHeight="1">
      <c r="A25" s="165">
        <v>1</v>
      </c>
      <c r="B25" s="123"/>
      <c r="C25" s="124"/>
      <c r="D25" s="139"/>
      <c r="E25" s="142"/>
      <c r="F25" s="118"/>
      <c r="G25" s="15"/>
      <c r="H25" s="16"/>
      <c r="I25" s="17">
        <f>IF(ISBLANK(G25),"",IF(G25&lt;=7.7,"KSM",IF(G25&lt;=8,"I A",IF(G25&lt;=8.44,"II A",IF(G25&lt;=9.04,"III A",IF(G25&lt;=9.64,"I JA",IF(G25&lt;=10.04,"II JA",IF(G25&lt;=10.34,"III JA"))))))))</f>
      </c>
    </row>
    <row r="26" spans="1:9" ht="17.25" customHeight="1">
      <c r="A26" s="165">
        <v>2</v>
      </c>
      <c r="B26" s="159" t="s">
        <v>116</v>
      </c>
      <c r="C26" s="160" t="s">
        <v>343</v>
      </c>
      <c r="D26" s="13">
        <v>38161</v>
      </c>
      <c r="E26" s="161" t="s">
        <v>341</v>
      </c>
      <c r="F26" s="161" t="s">
        <v>342</v>
      </c>
      <c r="G26" s="15">
        <v>12.68</v>
      </c>
      <c r="H26" s="16"/>
      <c r="I26" s="17" t="b">
        <f>IF(ISBLANK(G26),"",IF(G26&lt;=7.7,"KSM",IF(G26&lt;=8,"I A",IF(G26&lt;=8.44,"II A",IF(G26&lt;=9.04,"III A",IF(G26&lt;=9.64,"I JA",IF(G26&lt;=10.04,"II JA",IF(G26&lt;=10.34,"III JA"))))))))</f>
        <v>0</v>
      </c>
    </row>
    <row r="27" spans="1:9" ht="17.25" customHeight="1">
      <c r="A27" s="165">
        <v>3</v>
      </c>
      <c r="B27" s="159" t="s">
        <v>344</v>
      </c>
      <c r="C27" s="160" t="s">
        <v>345</v>
      </c>
      <c r="D27" s="13">
        <v>38416</v>
      </c>
      <c r="E27" s="161" t="s">
        <v>341</v>
      </c>
      <c r="F27" s="161" t="s">
        <v>342</v>
      </c>
      <c r="G27" s="15">
        <v>13.89</v>
      </c>
      <c r="H27" s="16"/>
      <c r="I27" s="17" t="b">
        <f>IF(ISBLANK(G27),"",IF(G27&lt;=7.7,"KSM",IF(G27&lt;=8,"I A",IF(G27&lt;=8.44,"II A",IF(G27&lt;=9.04,"III A",IF(G27&lt;=9.64,"I JA",IF(G27&lt;=10.04,"II JA",IF(G27&lt;=10.34,"III JA"))))))))</f>
        <v>0</v>
      </c>
    </row>
    <row r="28" spans="1:9" ht="17.25" customHeight="1">
      <c r="A28" s="165">
        <v>4</v>
      </c>
      <c r="B28" s="159"/>
      <c r="C28" s="160"/>
      <c r="D28" s="13"/>
      <c r="E28" s="161"/>
      <c r="F28" s="161"/>
      <c r="G28" s="15"/>
      <c r="H28" s="16"/>
      <c r="I28" s="17">
        <f>IF(ISBLANK(G28),"",IF(G28&lt;=7.7,"KSM",IF(G28&lt;=8,"I A",IF(G28&lt;=8.44,"II A",IF(G28&lt;=9.04,"III A",IF(G28&lt;=9.64,"I JA",IF(G28&lt;=10.04,"II JA",IF(G28&lt;=10.34,"III JA"))))))))</f>
      </c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O22"/>
  <sheetViews>
    <sheetView zoomScale="110" zoomScaleNormal="110" zoomScalePageLayoutView="0" workbookViewId="0" topLeftCell="A1">
      <selection activeCell="I21" sqref="I21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7.140625" style="18" customWidth="1"/>
    <col min="9" max="9" width="9.00390625" style="12" customWidth="1"/>
    <col min="10" max="16384" width="9.140625" style="12" customWidth="1"/>
  </cols>
  <sheetData>
    <row r="1" spans="1:8" s="3" customFormat="1" ht="18.75">
      <c r="A1" s="1" t="s">
        <v>403</v>
      </c>
      <c r="B1" s="166"/>
      <c r="C1" s="166"/>
      <c r="D1" s="115"/>
      <c r="E1" s="4"/>
      <c r="H1" s="166"/>
    </row>
    <row r="2" spans="1:8" s="3" customFormat="1" ht="15.75">
      <c r="A2" s="238">
        <v>43609</v>
      </c>
      <c r="B2" s="238"/>
      <c r="C2" s="166"/>
      <c r="D2" s="115"/>
      <c r="E2" s="158" t="s">
        <v>23</v>
      </c>
      <c r="H2" s="166"/>
    </row>
    <row r="3" spans="2:4" s="6" customFormat="1" ht="15">
      <c r="B3" s="150"/>
      <c r="C3" s="150"/>
      <c r="D3" s="117"/>
    </row>
    <row r="4" spans="1:8" s="3" customFormat="1" ht="15">
      <c r="A4" s="166"/>
      <c r="B4" s="141" t="s">
        <v>81</v>
      </c>
      <c r="D4" s="115"/>
      <c r="E4" s="7"/>
      <c r="F4" s="8"/>
      <c r="H4" s="166"/>
    </row>
    <row r="5" spans="2:8" s="9" customFormat="1" ht="15.75" thickBot="1">
      <c r="B5" s="151"/>
      <c r="C5" s="152"/>
      <c r="D5" s="12"/>
      <c r="F5" s="10"/>
      <c r="H5" s="11"/>
    </row>
    <row r="6" spans="1:9" ht="15" thickBot="1">
      <c r="A6" s="111" t="s">
        <v>354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203" t="s">
        <v>7</v>
      </c>
    </row>
    <row r="7" spans="1:9" ht="17.25" customHeight="1">
      <c r="A7" s="165">
        <v>1</v>
      </c>
      <c r="B7" s="159" t="s">
        <v>88</v>
      </c>
      <c r="C7" s="160" t="s">
        <v>89</v>
      </c>
      <c r="D7" s="13" t="s">
        <v>90</v>
      </c>
      <c r="E7" s="161" t="s">
        <v>63</v>
      </c>
      <c r="F7" s="162" t="s">
        <v>65</v>
      </c>
      <c r="G7" s="15">
        <v>12.18</v>
      </c>
      <c r="H7" s="172">
        <v>12.05</v>
      </c>
      <c r="I7" s="203" t="s">
        <v>415</v>
      </c>
    </row>
    <row r="8" spans="1:9" ht="17.25" customHeight="1">
      <c r="A8" s="165">
        <v>2</v>
      </c>
      <c r="B8" s="159" t="s">
        <v>82</v>
      </c>
      <c r="C8" s="160" t="s">
        <v>83</v>
      </c>
      <c r="D8" s="13" t="s">
        <v>84</v>
      </c>
      <c r="E8" s="161" t="s">
        <v>40</v>
      </c>
      <c r="F8" s="161" t="s">
        <v>46</v>
      </c>
      <c r="G8" s="15">
        <v>12.14</v>
      </c>
      <c r="H8" s="173">
        <v>12.3</v>
      </c>
      <c r="I8" s="203" t="s">
        <v>415</v>
      </c>
    </row>
    <row r="9" spans="1:9" ht="17.25" customHeight="1">
      <c r="A9" s="165">
        <v>3</v>
      </c>
      <c r="B9" s="159" t="s">
        <v>114</v>
      </c>
      <c r="C9" s="160" t="s">
        <v>115</v>
      </c>
      <c r="D9" s="13">
        <v>38261</v>
      </c>
      <c r="E9" s="161" t="s">
        <v>43</v>
      </c>
      <c r="F9" s="162" t="s">
        <v>126</v>
      </c>
      <c r="G9" s="15">
        <v>12.48</v>
      </c>
      <c r="H9" s="172">
        <v>12.45</v>
      </c>
      <c r="I9" s="203" t="s">
        <v>415</v>
      </c>
    </row>
    <row r="10" spans="1:9" ht="17.25" customHeight="1">
      <c r="A10" s="165">
        <v>4</v>
      </c>
      <c r="B10" s="159" t="s">
        <v>116</v>
      </c>
      <c r="C10" s="160" t="s">
        <v>343</v>
      </c>
      <c r="D10" s="13">
        <v>38161</v>
      </c>
      <c r="E10" s="161" t="s">
        <v>341</v>
      </c>
      <c r="F10" s="161" t="s">
        <v>342</v>
      </c>
      <c r="G10" s="15">
        <v>12.68</v>
      </c>
      <c r="H10" s="172">
        <v>12.81</v>
      </c>
      <c r="I10" s="203" t="s">
        <v>415</v>
      </c>
    </row>
    <row r="11" spans="1:9" ht="17.25" customHeight="1">
      <c r="A11" s="165">
        <v>5</v>
      </c>
      <c r="B11" s="159" t="s">
        <v>124</v>
      </c>
      <c r="C11" s="160" t="s">
        <v>125</v>
      </c>
      <c r="D11" s="13">
        <v>37989</v>
      </c>
      <c r="E11" s="161" t="s">
        <v>43</v>
      </c>
      <c r="F11" s="162" t="s">
        <v>107</v>
      </c>
      <c r="G11" s="15">
        <v>12.75</v>
      </c>
      <c r="H11" s="172">
        <v>12.83</v>
      </c>
      <c r="I11" s="203" t="s">
        <v>415</v>
      </c>
    </row>
    <row r="12" spans="1:9" ht="17.25" customHeight="1">
      <c r="A12" s="165">
        <v>6</v>
      </c>
      <c r="B12" s="159" t="s">
        <v>121</v>
      </c>
      <c r="C12" s="160" t="s">
        <v>122</v>
      </c>
      <c r="D12" s="13" t="s">
        <v>123</v>
      </c>
      <c r="E12" s="161" t="s">
        <v>78</v>
      </c>
      <c r="F12" s="162" t="s">
        <v>127</v>
      </c>
      <c r="G12" s="15">
        <v>12.68</v>
      </c>
      <c r="H12" s="172">
        <v>13.13</v>
      </c>
      <c r="I12" s="203" t="s">
        <v>415</v>
      </c>
    </row>
    <row r="13" spans="1:9" ht="17.25" customHeight="1">
      <c r="A13" s="165">
        <v>7</v>
      </c>
      <c r="B13" s="159" t="s">
        <v>108</v>
      </c>
      <c r="C13" s="160" t="s">
        <v>109</v>
      </c>
      <c r="D13" s="13" t="s">
        <v>110</v>
      </c>
      <c r="E13" s="161" t="s">
        <v>33</v>
      </c>
      <c r="F13" s="161" t="s">
        <v>45</v>
      </c>
      <c r="G13" s="15">
        <v>13.5</v>
      </c>
      <c r="H13" s="172">
        <v>13.84</v>
      </c>
      <c r="I13" s="203" t="s">
        <v>406</v>
      </c>
    </row>
    <row r="14" spans="1:9" ht="17.25" customHeight="1">
      <c r="A14" s="165">
        <v>8</v>
      </c>
      <c r="B14" s="159" t="s">
        <v>95</v>
      </c>
      <c r="C14" s="160" t="s">
        <v>96</v>
      </c>
      <c r="D14" s="13" t="s">
        <v>97</v>
      </c>
      <c r="E14" s="161" t="s">
        <v>94</v>
      </c>
      <c r="F14" s="162" t="s">
        <v>105</v>
      </c>
      <c r="G14" s="15">
        <v>13.48</v>
      </c>
      <c r="H14" s="16" t="s">
        <v>351</v>
      </c>
      <c r="I14" s="203" t="s">
        <v>406</v>
      </c>
    </row>
    <row r="15" spans="1:9" ht="17.25" customHeight="1">
      <c r="A15" s="165">
        <v>9</v>
      </c>
      <c r="B15" s="159" t="s">
        <v>116</v>
      </c>
      <c r="C15" s="160" t="s">
        <v>117</v>
      </c>
      <c r="D15" s="13" t="s">
        <v>118</v>
      </c>
      <c r="E15" s="161" t="s">
        <v>94</v>
      </c>
      <c r="F15" s="162" t="s">
        <v>104</v>
      </c>
      <c r="G15" s="15">
        <v>13.63</v>
      </c>
      <c r="H15" s="16"/>
      <c r="I15" s="203" t="s">
        <v>406</v>
      </c>
    </row>
    <row r="16" spans="1:9" ht="17.25" customHeight="1">
      <c r="A16" s="165">
        <v>10</v>
      </c>
      <c r="B16" s="159" t="s">
        <v>151</v>
      </c>
      <c r="C16" s="160" t="s">
        <v>152</v>
      </c>
      <c r="D16" s="13">
        <v>38567</v>
      </c>
      <c r="E16" s="161" t="s">
        <v>43</v>
      </c>
      <c r="F16" s="162" t="s">
        <v>150</v>
      </c>
      <c r="G16" s="15">
        <v>13.81</v>
      </c>
      <c r="H16" s="16"/>
      <c r="I16" s="203" t="s">
        <v>406</v>
      </c>
    </row>
    <row r="17" spans="1:15" ht="17.25" customHeight="1">
      <c r="A17" s="165">
        <v>11</v>
      </c>
      <c r="B17" s="159" t="s">
        <v>344</v>
      </c>
      <c r="C17" s="160" t="s">
        <v>345</v>
      </c>
      <c r="D17" s="13">
        <v>38416</v>
      </c>
      <c r="E17" s="161" t="s">
        <v>341</v>
      </c>
      <c r="F17" s="161" t="s">
        <v>342</v>
      </c>
      <c r="G17" s="15">
        <v>13.89</v>
      </c>
      <c r="H17" s="16"/>
      <c r="I17" s="203" t="s">
        <v>406</v>
      </c>
      <c r="O17" s="12" t="s">
        <v>21</v>
      </c>
    </row>
    <row r="18" spans="1:9" ht="17.25" customHeight="1">
      <c r="A18" s="165">
        <v>12</v>
      </c>
      <c r="B18" s="159" t="s">
        <v>140</v>
      </c>
      <c r="C18" s="160" t="s">
        <v>153</v>
      </c>
      <c r="D18" s="13">
        <v>38475</v>
      </c>
      <c r="E18" s="161" t="s">
        <v>43</v>
      </c>
      <c r="F18" s="162" t="s">
        <v>150</v>
      </c>
      <c r="G18" s="15">
        <v>14.13</v>
      </c>
      <c r="H18" s="16"/>
      <c r="I18" s="203" t="s">
        <v>407</v>
      </c>
    </row>
    <row r="19" spans="1:9" ht="17.25" customHeight="1">
      <c r="A19" s="165">
        <v>13</v>
      </c>
      <c r="B19" s="159" t="s">
        <v>98</v>
      </c>
      <c r="C19" s="160" t="s">
        <v>119</v>
      </c>
      <c r="D19" s="13" t="s">
        <v>120</v>
      </c>
      <c r="E19" s="161" t="s">
        <v>94</v>
      </c>
      <c r="F19" s="162" t="s">
        <v>104</v>
      </c>
      <c r="G19" s="15">
        <v>15.9</v>
      </c>
      <c r="H19" s="16"/>
      <c r="I19" s="203"/>
    </row>
    <row r="20" spans="1:9" ht="17.25" customHeight="1">
      <c r="A20" s="165">
        <v>14</v>
      </c>
      <c r="B20" s="159" t="s">
        <v>91</v>
      </c>
      <c r="C20" s="160" t="s">
        <v>92</v>
      </c>
      <c r="D20" s="13" t="s">
        <v>93</v>
      </c>
      <c r="E20" s="161" t="s">
        <v>94</v>
      </c>
      <c r="F20" s="162" t="s">
        <v>104</v>
      </c>
      <c r="G20" s="15">
        <v>16.93</v>
      </c>
      <c r="H20" s="16"/>
      <c r="I20" s="203"/>
    </row>
    <row r="21" spans="1:9" ht="17.25" customHeight="1">
      <c r="A21" s="165" t="s">
        <v>79</v>
      </c>
      <c r="B21" s="159" t="s">
        <v>85</v>
      </c>
      <c r="C21" s="160" t="s">
        <v>86</v>
      </c>
      <c r="D21" s="13" t="s">
        <v>87</v>
      </c>
      <c r="E21" s="161" t="s">
        <v>40</v>
      </c>
      <c r="F21" s="161" t="s">
        <v>103</v>
      </c>
      <c r="G21" s="15">
        <v>13.71</v>
      </c>
      <c r="H21" s="16" t="s">
        <v>79</v>
      </c>
      <c r="I21" s="203" t="s">
        <v>406</v>
      </c>
    </row>
    <row r="22" spans="1:9" ht="17.25" customHeight="1">
      <c r="A22" s="165" t="s">
        <v>351</v>
      </c>
      <c r="B22" s="159" t="s">
        <v>98</v>
      </c>
      <c r="C22" s="160" t="s">
        <v>99</v>
      </c>
      <c r="D22" s="13" t="s">
        <v>100</v>
      </c>
      <c r="E22" s="161" t="s">
        <v>27</v>
      </c>
      <c r="F22" s="162" t="s">
        <v>106</v>
      </c>
      <c r="G22" s="15" t="s">
        <v>351</v>
      </c>
      <c r="H22" s="16"/>
      <c r="I22" s="2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110" zoomScaleNormal="110" zoomScalePageLayoutView="0" workbookViewId="0" topLeftCell="A1">
      <selection activeCell="H12" sqref="H12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7.8515625" style="12" customWidth="1"/>
    <col min="9" max="16384" width="9.140625" style="12" customWidth="1"/>
  </cols>
  <sheetData>
    <row r="1" spans="1:5" s="3" customFormat="1" ht="18.75">
      <c r="A1" s="1" t="s">
        <v>403</v>
      </c>
      <c r="B1" s="156"/>
      <c r="C1" s="156"/>
      <c r="D1" s="115"/>
      <c r="E1" s="4"/>
    </row>
    <row r="2" spans="1:5" s="3" customFormat="1" ht="15.75">
      <c r="A2" s="238">
        <v>43609</v>
      </c>
      <c r="B2" s="238"/>
      <c r="C2" s="156"/>
      <c r="D2" s="115"/>
      <c r="E2" s="158" t="s">
        <v>23</v>
      </c>
    </row>
    <row r="3" spans="2:4" s="6" customFormat="1" ht="15">
      <c r="B3" s="150"/>
      <c r="C3" s="150"/>
      <c r="D3" s="117"/>
    </row>
    <row r="4" spans="1:6" s="3" customFormat="1" ht="15">
      <c r="A4" s="156"/>
      <c r="B4" s="141" t="s">
        <v>174</v>
      </c>
      <c r="D4" s="115"/>
      <c r="E4" s="7"/>
      <c r="F4" s="8"/>
    </row>
    <row r="5" spans="2:6" s="9" customFormat="1" ht="15.75" thickBot="1">
      <c r="B5" s="151"/>
      <c r="C5" s="152"/>
      <c r="D5" s="12"/>
      <c r="F5" s="10"/>
    </row>
    <row r="6" spans="1:8" ht="15" thickBot="1">
      <c r="A6" s="111" t="s">
        <v>354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203" t="s">
        <v>7</v>
      </c>
    </row>
    <row r="7" spans="1:8" ht="17.25" customHeight="1">
      <c r="A7" s="164">
        <v>1</v>
      </c>
      <c r="B7" s="159" t="s">
        <v>157</v>
      </c>
      <c r="C7" s="160" t="s">
        <v>158</v>
      </c>
      <c r="D7" s="13" t="s">
        <v>159</v>
      </c>
      <c r="E7" s="161" t="s">
        <v>132</v>
      </c>
      <c r="F7" s="162" t="s">
        <v>171</v>
      </c>
      <c r="G7" s="168" t="s">
        <v>361</v>
      </c>
      <c r="H7" s="203" t="s">
        <v>415</v>
      </c>
    </row>
    <row r="8" spans="1:8" ht="17.25" customHeight="1">
      <c r="A8" s="165">
        <v>2</v>
      </c>
      <c r="B8" s="159" t="s">
        <v>28</v>
      </c>
      <c r="C8" s="160" t="s">
        <v>163</v>
      </c>
      <c r="D8" s="13" t="s">
        <v>164</v>
      </c>
      <c r="E8" s="161" t="s">
        <v>27</v>
      </c>
      <c r="F8" s="162" t="s">
        <v>106</v>
      </c>
      <c r="G8" s="168" t="s">
        <v>362</v>
      </c>
      <c r="H8" s="203" t="s">
        <v>415</v>
      </c>
    </row>
    <row r="9" spans="1:8" ht="17.25" customHeight="1">
      <c r="A9" s="165">
        <v>3</v>
      </c>
      <c r="B9" s="159" t="s">
        <v>167</v>
      </c>
      <c r="C9" s="160" t="s">
        <v>168</v>
      </c>
      <c r="D9" s="13" t="s">
        <v>169</v>
      </c>
      <c r="E9" s="161" t="s">
        <v>63</v>
      </c>
      <c r="F9" s="162" t="s">
        <v>65</v>
      </c>
      <c r="G9" s="168" t="s">
        <v>363</v>
      </c>
      <c r="H9" s="203" t="s">
        <v>415</v>
      </c>
    </row>
    <row r="10" spans="1:8" ht="17.25" customHeight="1">
      <c r="A10" s="165">
        <v>4</v>
      </c>
      <c r="B10" s="159" t="s">
        <v>160</v>
      </c>
      <c r="C10" s="160" t="s">
        <v>161</v>
      </c>
      <c r="D10" s="13" t="s">
        <v>162</v>
      </c>
      <c r="E10" s="161" t="s">
        <v>63</v>
      </c>
      <c r="F10" s="162" t="s">
        <v>65</v>
      </c>
      <c r="G10" s="168" t="s">
        <v>364</v>
      </c>
      <c r="H10" s="203" t="s">
        <v>415</v>
      </c>
    </row>
    <row r="11" spans="1:8" ht="17.25" customHeight="1">
      <c r="A11" s="165">
        <v>5</v>
      </c>
      <c r="B11" s="159" t="s">
        <v>154</v>
      </c>
      <c r="C11" s="160" t="s">
        <v>155</v>
      </c>
      <c r="D11" s="13">
        <v>38372</v>
      </c>
      <c r="E11" s="161" t="s">
        <v>156</v>
      </c>
      <c r="F11" s="162" t="s">
        <v>170</v>
      </c>
      <c r="G11" s="168" t="s">
        <v>366</v>
      </c>
      <c r="H11" s="203" t="s">
        <v>406</v>
      </c>
    </row>
    <row r="12" spans="1:8" ht="17.25" customHeight="1">
      <c r="A12" s="165" t="s">
        <v>79</v>
      </c>
      <c r="B12" s="159" t="s">
        <v>172</v>
      </c>
      <c r="C12" s="160" t="s">
        <v>29</v>
      </c>
      <c r="D12" s="13" t="s">
        <v>173</v>
      </c>
      <c r="E12" s="161" t="s">
        <v>132</v>
      </c>
      <c r="F12" s="162" t="s">
        <v>171</v>
      </c>
      <c r="G12" s="168" t="s">
        <v>365</v>
      </c>
      <c r="H12" s="203" t="s">
        <v>406</v>
      </c>
    </row>
    <row r="13" spans="1:8" ht="17.25" customHeight="1">
      <c r="A13" s="165" t="s">
        <v>351</v>
      </c>
      <c r="B13" s="159" t="s">
        <v>30</v>
      </c>
      <c r="C13" s="160" t="s">
        <v>165</v>
      </c>
      <c r="D13" s="13" t="s">
        <v>166</v>
      </c>
      <c r="E13" s="161" t="s">
        <v>132</v>
      </c>
      <c r="F13" s="162" t="s">
        <v>171</v>
      </c>
      <c r="G13" s="168" t="s">
        <v>351</v>
      </c>
      <c r="H13" s="2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H13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9.140625" style="12" customWidth="1"/>
    <col min="9" max="16384" width="9.140625" style="12" customWidth="1"/>
  </cols>
  <sheetData>
    <row r="1" spans="1:5" s="3" customFormat="1" ht="18.75">
      <c r="A1" s="1" t="s">
        <v>403</v>
      </c>
      <c r="B1" s="156"/>
      <c r="C1" s="156"/>
      <c r="D1" s="115"/>
      <c r="E1" s="4"/>
    </row>
    <row r="2" spans="1:5" s="3" customFormat="1" ht="15.75">
      <c r="A2" s="238">
        <v>43609</v>
      </c>
      <c r="B2" s="238"/>
      <c r="C2" s="156"/>
      <c r="D2" s="115"/>
      <c r="E2" s="158" t="s">
        <v>23</v>
      </c>
    </row>
    <row r="3" spans="2:4" s="6" customFormat="1" ht="15">
      <c r="B3" s="150"/>
      <c r="C3" s="150"/>
      <c r="D3" s="117"/>
    </row>
    <row r="4" spans="1:6" s="3" customFormat="1" ht="15">
      <c r="A4" s="156"/>
      <c r="B4" s="141" t="s">
        <v>175</v>
      </c>
      <c r="D4" s="115"/>
      <c r="E4" s="7"/>
      <c r="F4" s="8"/>
    </row>
    <row r="5" spans="2:6" s="9" customFormat="1" ht="15.75" thickBot="1">
      <c r="B5" s="151"/>
      <c r="C5" s="152"/>
      <c r="D5" s="12"/>
      <c r="F5" s="10"/>
    </row>
    <row r="6" spans="1:8" ht="15" thickBot="1">
      <c r="A6" s="111" t="s">
        <v>354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203" t="s">
        <v>7</v>
      </c>
    </row>
    <row r="7" spans="1:8" ht="17.25" customHeight="1">
      <c r="A7" s="164">
        <v>1</v>
      </c>
      <c r="B7" s="159" t="s">
        <v>82</v>
      </c>
      <c r="C7" s="160" t="s">
        <v>83</v>
      </c>
      <c r="D7" s="13" t="s">
        <v>84</v>
      </c>
      <c r="E7" s="161" t="s">
        <v>40</v>
      </c>
      <c r="F7" s="161" t="s">
        <v>46</v>
      </c>
      <c r="G7" s="169">
        <v>52.79</v>
      </c>
      <c r="H7" s="203" t="s">
        <v>417</v>
      </c>
    </row>
    <row r="8" spans="1:8" ht="17.25" customHeight="1">
      <c r="A8" s="165">
        <v>2</v>
      </c>
      <c r="B8" s="159" t="s">
        <v>178</v>
      </c>
      <c r="C8" s="160" t="s">
        <v>179</v>
      </c>
      <c r="D8" s="13" t="s">
        <v>180</v>
      </c>
      <c r="E8" s="161" t="s">
        <v>27</v>
      </c>
      <c r="F8" s="161" t="s">
        <v>186</v>
      </c>
      <c r="G8" s="109">
        <v>58.5</v>
      </c>
      <c r="H8" s="203" t="s">
        <v>415</v>
      </c>
    </row>
    <row r="9" spans="1:8" ht="17.25" customHeight="1">
      <c r="A9" s="165">
        <v>3</v>
      </c>
      <c r="B9" s="159" t="s">
        <v>184</v>
      </c>
      <c r="C9" s="160" t="s">
        <v>185</v>
      </c>
      <c r="D9" s="13">
        <v>38148</v>
      </c>
      <c r="E9" s="161" t="s">
        <v>43</v>
      </c>
      <c r="F9" s="162" t="s">
        <v>107</v>
      </c>
      <c r="G9" s="169">
        <v>59.01</v>
      </c>
      <c r="H9" s="203" t="s">
        <v>415</v>
      </c>
    </row>
    <row r="10" spans="1:8" ht="17.25" customHeight="1">
      <c r="A10" s="165">
        <v>4</v>
      </c>
      <c r="B10" s="159" t="s">
        <v>176</v>
      </c>
      <c r="C10" s="160" t="s">
        <v>177</v>
      </c>
      <c r="D10" s="13">
        <v>38877</v>
      </c>
      <c r="E10" s="161" t="s">
        <v>27</v>
      </c>
      <c r="F10" s="162" t="s">
        <v>64</v>
      </c>
      <c r="G10" s="168" t="s">
        <v>368</v>
      </c>
      <c r="H10" s="203" t="s">
        <v>408</v>
      </c>
    </row>
    <row r="11" spans="1:8" ht="17.25" customHeight="1">
      <c r="A11" s="165" t="s">
        <v>351</v>
      </c>
      <c r="B11" s="159" t="s">
        <v>88</v>
      </c>
      <c r="C11" s="160" t="s">
        <v>89</v>
      </c>
      <c r="D11" s="13" t="s">
        <v>90</v>
      </c>
      <c r="E11" s="161" t="s">
        <v>63</v>
      </c>
      <c r="F11" s="162" t="s">
        <v>65</v>
      </c>
      <c r="G11" s="168" t="s">
        <v>351</v>
      </c>
      <c r="H11" s="203"/>
    </row>
    <row r="12" spans="1:8" ht="17.25" customHeight="1">
      <c r="A12" s="165" t="s">
        <v>351</v>
      </c>
      <c r="B12" s="159" t="s">
        <v>181</v>
      </c>
      <c r="C12" s="160" t="s">
        <v>182</v>
      </c>
      <c r="D12" s="13" t="s">
        <v>183</v>
      </c>
      <c r="E12" s="161" t="s">
        <v>63</v>
      </c>
      <c r="F12" s="162" t="s">
        <v>187</v>
      </c>
      <c r="G12" s="168" t="s">
        <v>351</v>
      </c>
      <c r="H12" s="203"/>
    </row>
    <row r="13" spans="1:8" ht="17.25" customHeight="1">
      <c r="A13" s="165" t="s">
        <v>351</v>
      </c>
      <c r="B13" s="159" t="s">
        <v>121</v>
      </c>
      <c r="C13" s="160" t="s">
        <v>122</v>
      </c>
      <c r="D13" s="13" t="s">
        <v>123</v>
      </c>
      <c r="E13" s="161" t="s">
        <v>78</v>
      </c>
      <c r="F13" s="162" t="s">
        <v>127</v>
      </c>
      <c r="G13" s="168" t="s">
        <v>351</v>
      </c>
      <c r="H13" s="2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="110" zoomScaleNormal="110" zoomScalePageLayoutView="0" workbookViewId="0" topLeftCell="A1">
      <selection activeCell="J10" sqref="J10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10.140625" style="12" customWidth="1"/>
    <col min="8" max="8" width="7.140625" style="18" hidden="1" customWidth="1"/>
    <col min="9" max="9" width="7.140625" style="12" hidden="1" customWidth="1"/>
    <col min="10" max="10" width="8.421875" style="12" customWidth="1"/>
    <col min="11" max="16384" width="9.140625" style="12" customWidth="1"/>
  </cols>
  <sheetData>
    <row r="1" spans="1:8" s="3" customFormat="1" ht="18.75">
      <c r="A1" s="1" t="s">
        <v>403</v>
      </c>
      <c r="B1" s="156"/>
      <c r="C1" s="156"/>
      <c r="D1" s="115"/>
      <c r="E1" s="4"/>
      <c r="H1" s="156"/>
    </row>
    <row r="2" spans="1:8" s="3" customFormat="1" ht="15.75">
      <c r="A2" s="238">
        <v>43609</v>
      </c>
      <c r="B2" s="238"/>
      <c r="C2" s="156"/>
      <c r="D2" s="115"/>
      <c r="E2" s="158" t="s">
        <v>23</v>
      </c>
      <c r="H2" s="156"/>
    </row>
    <row r="3" spans="2:4" s="6" customFormat="1" ht="15">
      <c r="B3" s="150"/>
      <c r="C3" s="150"/>
      <c r="D3" s="117"/>
    </row>
    <row r="4" spans="1:8" s="3" customFormat="1" ht="15">
      <c r="A4" s="156"/>
      <c r="B4" s="141" t="s">
        <v>188</v>
      </c>
      <c r="D4" s="115"/>
      <c r="E4" s="7"/>
      <c r="F4" s="8"/>
      <c r="H4" s="156"/>
    </row>
    <row r="5" spans="2:8" s="9" customFormat="1" ht="15.75" thickBot="1">
      <c r="B5" s="151"/>
      <c r="C5" s="152"/>
      <c r="D5" s="12"/>
      <c r="F5" s="10"/>
      <c r="H5" s="11"/>
    </row>
    <row r="6" spans="1:10" ht="15" thickBot="1">
      <c r="A6" s="36" t="s">
        <v>12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204" t="s">
        <v>7</v>
      </c>
      <c r="J6" s="203" t="s">
        <v>7</v>
      </c>
    </row>
    <row r="7" spans="1:10" ht="17.25" customHeight="1">
      <c r="A7" s="164">
        <v>1</v>
      </c>
      <c r="B7" s="159" t="s">
        <v>190</v>
      </c>
      <c r="C7" s="160" t="s">
        <v>191</v>
      </c>
      <c r="D7" s="13" t="s">
        <v>192</v>
      </c>
      <c r="E7" s="161" t="s">
        <v>40</v>
      </c>
      <c r="F7" s="161" t="s">
        <v>46</v>
      </c>
      <c r="G7" s="143" t="s">
        <v>355</v>
      </c>
      <c r="H7" s="110"/>
      <c r="I7" s="205" t="b">
        <f>IF(ISBLANK(G7),"",IF(G7&lt;=7.7,"KSM",IF(G7&lt;=8,"I A",IF(G7&lt;=8.44,"II A",IF(G7&lt;=9.04,"III A",IF(G7&lt;=9.64,"I JA",IF(G7&lt;=10.04,"II JA",IF(G7&lt;=10.34,"III JA"))))))))</f>
        <v>0</v>
      </c>
      <c r="J7" s="203" t="s">
        <v>415</v>
      </c>
    </row>
    <row r="8" spans="1:10" ht="17.25" customHeight="1">
      <c r="A8" s="165">
        <v>2</v>
      </c>
      <c r="B8" s="159" t="s">
        <v>48</v>
      </c>
      <c r="C8" s="160" t="s">
        <v>189</v>
      </c>
      <c r="D8" s="13">
        <v>38404</v>
      </c>
      <c r="E8" s="161" t="s">
        <v>27</v>
      </c>
      <c r="F8" s="161" t="s">
        <v>44</v>
      </c>
      <c r="G8" s="143" t="s">
        <v>358</v>
      </c>
      <c r="H8" s="16"/>
      <c r="I8" s="206" t="b">
        <f>IF(ISBLANK(G8),"",IF(G8&lt;=7.7,"KSM",IF(G8&lt;=8,"I A",IF(G8&lt;=8.44,"II A",IF(G8&lt;=9.04,"III A",IF(G8&lt;=9.64,"I JA",IF(G8&lt;=10.04,"II JA",IF(G8&lt;=10.34,"III JA"))))))))</f>
        <v>0</v>
      </c>
      <c r="J8" s="203" t="s">
        <v>415</v>
      </c>
    </row>
    <row r="9" spans="1:10" ht="17.25" customHeight="1">
      <c r="A9" s="165">
        <v>3</v>
      </c>
      <c r="B9" s="159" t="s">
        <v>199</v>
      </c>
      <c r="C9" s="160" t="s">
        <v>200</v>
      </c>
      <c r="D9" s="13" t="s">
        <v>201</v>
      </c>
      <c r="E9" s="161" t="s">
        <v>27</v>
      </c>
      <c r="F9" s="162" t="s">
        <v>106</v>
      </c>
      <c r="G9" s="143" t="s">
        <v>359</v>
      </c>
      <c r="H9" s="16"/>
      <c r="I9" s="206" t="b">
        <f>IF(ISBLANK(G9),"",IF(G9&lt;=7.7,"KSM",IF(G9&lt;=8,"I A",IF(G9&lt;=8.44,"II A",IF(G9&lt;=9.04,"III A",IF(G9&lt;=9.64,"I JA",IF(G9&lt;=10.04,"II JA",IF(G9&lt;=10.34,"III JA"))))))))</f>
        <v>0</v>
      </c>
      <c r="J9" s="203" t="s">
        <v>406</v>
      </c>
    </row>
    <row r="10" spans="1:10" ht="17.25" customHeight="1">
      <c r="A10" s="165">
        <v>4</v>
      </c>
      <c r="B10" s="159" t="s">
        <v>196</v>
      </c>
      <c r="C10" s="160" t="s">
        <v>197</v>
      </c>
      <c r="D10" s="13" t="s">
        <v>198</v>
      </c>
      <c r="E10" s="161" t="s">
        <v>63</v>
      </c>
      <c r="F10" s="162" t="s">
        <v>65</v>
      </c>
      <c r="G10" s="143" t="s">
        <v>360</v>
      </c>
      <c r="H10" s="16"/>
      <c r="I10" s="206" t="b">
        <f>IF(ISBLANK(G10),"",IF(G10&lt;=7.7,"KSM",IF(G10&lt;=8,"I A",IF(G10&lt;=8.44,"II A",IF(G10&lt;=9.04,"III A",IF(G10&lt;=9.64,"I JA",IF(G10&lt;=10.04,"II JA",IF(G10&lt;=10.34,"III JA"))))))))</f>
        <v>0</v>
      </c>
      <c r="J10" s="203" t="s">
        <v>407</v>
      </c>
    </row>
    <row r="11" spans="1:10" ht="17.25" customHeight="1">
      <c r="A11" s="165" t="s">
        <v>351</v>
      </c>
      <c r="B11" s="159" t="s">
        <v>58</v>
      </c>
      <c r="C11" s="160" t="s">
        <v>193</v>
      </c>
      <c r="D11" s="13" t="s">
        <v>194</v>
      </c>
      <c r="E11" s="161" t="s">
        <v>195</v>
      </c>
      <c r="F11" s="162" t="s">
        <v>202</v>
      </c>
      <c r="G11" s="143" t="s">
        <v>351</v>
      </c>
      <c r="H11" s="16"/>
      <c r="I11" s="206" t="b">
        <f>IF(ISBLANK(G11),"",IF(G11&lt;=7.7,"KSM",IF(G11&lt;=8,"I A",IF(G11&lt;=8.44,"II A",IF(G11&lt;=9.04,"III A",IF(G11&lt;=9.64,"I JA",IF(G11&lt;=10.04,"II JA",IF(G11&lt;=10.34,"III JA"))))))))</f>
        <v>0</v>
      </c>
      <c r="J11" s="203"/>
    </row>
    <row r="12" spans="1:10" ht="17.25" customHeight="1">
      <c r="A12" s="165"/>
      <c r="B12" s="159"/>
      <c r="C12" s="160"/>
      <c r="D12" s="13"/>
      <c r="E12" s="161"/>
      <c r="F12" s="162"/>
      <c r="G12" s="143"/>
      <c r="H12" s="16"/>
      <c r="I12" s="206"/>
      <c r="J12" s="203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J9"/>
  <sheetViews>
    <sheetView zoomScale="110" zoomScaleNormal="110" zoomScalePageLayoutView="0" workbookViewId="0" topLeftCell="A1">
      <selection activeCell="J9" sqref="J9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421875" style="12" customWidth="1"/>
    <col min="8" max="8" width="7.140625" style="18" hidden="1" customWidth="1"/>
    <col min="9" max="9" width="7.140625" style="12" hidden="1" customWidth="1"/>
    <col min="10" max="10" width="9.00390625" style="12" customWidth="1"/>
    <col min="11" max="16384" width="9.140625" style="12" customWidth="1"/>
  </cols>
  <sheetData>
    <row r="1" spans="1:8" s="3" customFormat="1" ht="18.75">
      <c r="A1" s="1" t="s">
        <v>403</v>
      </c>
      <c r="B1" s="156"/>
      <c r="C1" s="156"/>
      <c r="D1" s="115"/>
      <c r="E1" s="4"/>
      <c r="H1" s="156"/>
    </row>
    <row r="2" spans="1:8" s="3" customFormat="1" ht="15.75">
      <c r="A2" s="238">
        <v>43609</v>
      </c>
      <c r="B2" s="238"/>
      <c r="C2" s="156"/>
      <c r="D2" s="115"/>
      <c r="E2" s="158" t="s">
        <v>23</v>
      </c>
      <c r="H2" s="156"/>
    </row>
    <row r="3" spans="2:4" s="6" customFormat="1" ht="15">
      <c r="B3" s="150"/>
      <c r="C3" s="150"/>
      <c r="D3" s="117"/>
    </row>
    <row r="4" spans="1:8" s="3" customFormat="1" ht="15">
      <c r="A4" s="156"/>
      <c r="B4" s="141" t="s">
        <v>203</v>
      </c>
      <c r="D4" s="115"/>
      <c r="E4" s="7"/>
      <c r="F4" s="8"/>
      <c r="H4" s="156"/>
    </row>
    <row r="5" spans="2:8" s="9" customFormat="1" ht="15.75" thickBot="1">
      <c r="B5" s="151"/>
      <c r="C5" s="152"/>
      <c r="D5" s="12"/>
      <c r="F5" s="10"/>
      <c r="H5" s="11"/>
    </row>
    <row r="6" spans="1:10" ht="15" thickBot="1">
      <c r="A6" s="36" t="s">
        <v>12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204" t="s">
        <v>7</v>
      </c>
      <c r="J6" s="203" t="s">
        <v>7</v>
      </c>
    </row>
    <row r="7" spans="1:10" ht="17.25" customHeight="1">
      <c r="A7" s="164">
        <v>1</v>
      </c>
      <c r="B7" s="159" t="s">
        <v>207</v>
      </c>
      <c r="C7" s="160" t="s">
        <v>208</v>
      </c>
      <c r="D7" s="13" t="s">
        <v>209</v>
      </c>
      <c r="E7" s="161" t="s">
        <v>78</v>
      </c>
      <c r="F7" s="162" t="s">
        <v>127</v>
      </c>
      <c r="G7" s="168" t="s">
        <v>356</v>
      </c>
      <c r="H7" s="110"/>
      <c r="I7" s="205" t="b">
        <f>IF(ISBLANK(G7),"",IF(G7&lt;=7.7,"KSM",IF(G7&lt;=8,"I A",IF(G7&lt;=8.44,"II A",IF(G7&lt;=9.04,"III A",IF(G7&lt;=9.64,"I JA",IF(G7&lt;=10.04,"II JA",IF(G7&lt;=10.34,"III JA"))))))))</f>
        <v>0</v>
      </c>
      <c r="J7" s="203" t="s">
        <v>415</v>
      </c>
    </row>
    <row r="8" spans="1:10" ht="17.25" customHeight="1">
      <c r="A8" s="165">
        <v>2</v>
      </c>
      <c r="B8" s="159" t="s">
        <v>210</v>
      </c>
      <c r="C8" s="160" t="s">
        <v>211</v>
      </c>
      <c r="D8" s="13" t="s">
        <v>212</v>
      </c>
      <c r="E8" s="161" t="s">
        <v>27</v>
      </c>
      <c r="F8" s="162" t="s">
        <v>106</v>
      </c>
      <c r="G8" s="168" t="s">
        <v>357</v>
      </c>
      <c r="H8" s="16"/>
      <c r="I8" s="206" t="b">
        <f>IF(ISBLANK(G8),"",IF(G8&lt;=7.7,"KSM",IF(G8&lt;=8,"I A",IF(G8&lt;=8.44,"II A",IF(G8&lt;=9.04,"III A",IF(G8&lt;=9.64,"I JA",IF(G8&lt;=10.04,"II JA",IF(G8&lt;=10.34,"III JA"))))))))</f>
        <v>0</v>
      </c>
      <c r="J8" s="203" t="s">
        <v>407</v>
      </c>
    </row>
    <row r="9" spans="1:10" ht="17.25" customHeight="1">
      <c r="A9" s="165">
        <v>3</v>
      </c>
      <c r="B9" s="159" t="s">
        <v>204</v>
      </c>
      <c r="C9" s="160" t="s">
        <v>205</v>
      </c>
      <c r="D9" s="13" t="s">
        <v>206</v>
      </c>
      <c r="E9" s="161" t="s">
        <v>195</v>
      </c>
      <c r="F9" s="162" t="s">
        <v>202</v>
      </c>
      <c r="G9" s="168" t="s">
        <v>367</v>
      </c>
      <c r="H9" s="16"/>
      <c r="I9" s="206" t="b">
        <f>IF(ISBLANK(G9),"",IF(G9&lt;=7.7,"KSM",IF(G9&lt;=8,"I A",IF(G9&lt;=8.44,"II A",IF(G9&lt;=9.04,"III A",IF(G9&lt;=9.64,"I JA",IF(G9&lt;=10.04,"II JA",IF(G9&lt;=10.34,"III JA"))))))))</f>
        <v>0</v>
      </c>
      <c r="J9" s="203" t="s">
        <v>408</v>
      </c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12.140625" style="152" customWidth="1"/>
    <col min="3" max="3" width="16.7109375" style="152" customWidth="1"/>
    <col min="4" max="4" width="10.28125" style="12" customWidth="1"/>
    <col min="5" max="5" width="11.140625" style="12" bestFit="1" customWidth="1"/>
    <col min="6" max="6" width="20.8515625" style="12" bestFit="1" customWidth="1"/>
    <col min="7" max="7" width="7.140625" style="12" customWidth="1"/>
    <col min="8" max="8" width="7.140625" style="18" customWidth="1"/>
    <col min="9" max="9" width="7.140625" style="12" hidden="1" customWidth="1"/>
    <col min="10" max="10" width="3.421875" style="12" customWidth="1"/>
    <col min="11" max="16384" width="9.140625" style="12" customWidth="1"/>
  </cols>
  <sheetData>
    <row r="1" spans="1:8" s="3" customFormat="1" ht="18.75">
      <c r="A1" s="1" t="s">
        <v>403</v>
      </c>
      <c r="B1" s="156"/>
      <c r="C1" s="156"/>
      <c r="D1" s="115"/>
      <c r="E1" s="4"/>
      <c r="H1" s="156"/>
    </row>
    <row r="2" spans="1:8" s="3" customFormat="1" ht="15.75">
      <c r="A2" s="238">
        <v>43609</v>
      </c>
      <c r="B2" s="238"/>
      <c r="C2" s="156"/>
      <c r="D2" s="115"/>
      <c r="E2" s="158" t="s">
        <v>23</v>
      </c>
      <c r="H2" s="156"/>
    </row>
    <row r="3" spans="2:4" s="6" customFormat="1" ht="15">
      <c r="B3" s="150"/>
      <c r="C3" s="150"/>
      <c r="D3" s="117"/>
    </row>
    <row r="4" spans="1:8" s="3" customFormat="1" ht="15">
      <c r="A4" s="156"/>
      <c r="B4" s="141" t="s">
        <v>333</v>
      </c>
      <c r="D4" s="115"/>
      <c r="E4" s="7">
        <v>1</v>
      </c>
      <c r="F4" s="8" t="s">
        <v>10</v>
      </c>
      <c r="H4" s="156"/>
    </row>
    <row r="5" spans="2:8" s="9" customFormat="1" ht="15.75" thickBot="1">
      <c r="B5" s="151"/>
      <c r="C5" s="152"/>
      <c r="D5" s="12"/>
      <c r="F5" s="10"/>
      <c r="H5" s="11"/>
    </row>
    <row r="6" spans="1:9" ht="15" thickBot="1">
      <c r="A6" s="111" t="s">
        <v>11</v>
      </c>
      <c r="B6" s="153" t="s">
        <v>0</v>
      </c>
      <c r="C6" s="154" t="s">
        <v>1</v>
      </c>
      <c r="D6" s="106" t="s">
        <v>2</v>
      </c>
      <c r="E6" s="106" t="s">
        <v>3</v>
      </c>
      <c r="F6" s="106" t="s">
        <v>4</v>
      </c>
      <c r="G6" s="107" t="s">
        <v>5</v>
      </c>
      <c r="H6" s="112" t="s">
        <v>6</v>
      </c>
      <c r="I6" s="108" t="s">
        <v>7</v>
      </c>
    </row>
    <row r="7" spans="1:9" ht="17.25" customHeight="1">
      <c r="A7" s="164">
        <v>1</v>
      </c>
      <c r="B7" s="123"/>
      <c r="C7" s="124"/>
      <c r="D7" s="13"/>
      <c r="E7" s="13"/>
      <c r="F7" s="14"/>
      <c r="G7" s="109"/>
      <c r="H7" s="110"/>
      <c r="I7" s="105">
        <f>IF(ISBLANK(G7),"",IF(G7&lt;=7.7,"KSM",IF(G7&lt;=8,"I A",IF(G7&lt;=8.44,"II A",IF(G7&lt;=9.04,"III A",IF(G7&lt;=9.64,"I JA",IF(G7&lt;=10.04,"II JA",IF(G7&lt;=10.34,"III JA"))))))))</f>
      </c>
    </row>
    <row r="8" spans="1:9" ht="17.25" customHeight="1">
      <c r="A8" s="165">
        <v>2</v>
      </c>
      <c r="B8" s="159" t="s">
        <v>133</v>
      </c>
      <c r="C8" s="160" t="s">
        <v>134</v>
      </c>
      <c r="D8" s="13" t="s">
        <v>135</v>
      </c>
      <c r="E8" s="161" t="s">
        <v>132</v>
      </c>
      <c r="F8" s="162" t="s">
        <v>138</v>
      </c>
      <c r="G8" s="15">
        <v>22.15</v>
      </c>
      <c r="H8" s="16" t="s">
        <v>79</v>
      </c>
      <c r="I8" s="17" t="b">
        <f>IF(ISBLANK(G8),"",IF(G8&lt;=7.7,"KSM",IF(G8&lt;=8,"I A",IF(G8&lt;=8.44,"II A",IF(G8&lt;=9.04,"III A",IF(G8&lt;=9.64,"I JA",IF(G8&lt;=10.04,"II JA",IF(G8&lt;=10.34,"III JA"))))))))</f>
        <v>0</v>
      </c>
    </row>
    <row r="9" spans="1:9" ht="17.25" customHeight="1">
      <c r="A9" s="165">
        <v>3</v>
      </c>
      <c r="B9" s="159" t="s">
        <v>41</v>
      </c>
      <c r="C9" s="160" t="s">
        <v>130</v>
      </c>
      <c r="D9" s="13" t="s">
        <v>131</v>
      </c>
      <c r="E9" s="161" t="s">
        <v>132</v>
      </c>
      <c r="F9" s="162" t="s">
        <v>138</v>
      </c>
      <c r="G9" s="15">
        <v>23.33</v>
      </c>
      <c r="H9" s="16"/>
      <c r="I9" s="17" t="b">
        <f>IF(ISBLANK(G9),"",IF(G9&lt;=7.7,"KSM",IF(G9&lt;=8,"I A",IF(G9&lt;=8.44,"II A",IF(G9&lt;=9.04,"III A",IF(G9&lt;=9.64,"I JA",IF(G9&lt;=10.04,"II JA",IF(G9&lt;=10.34,"III JA"))))))))</f>
        <v>0</v>
      </c>
    </row>
    <row r="10" spans="1:9" ht="17.25" customHeight="1">
      <c r="A10" s="165">
        <v>4</v>
      </c>
      <c r="B10" s="159" t="s">
        <v>60</v>
      </c>
      <c r="C10" s="160" t="s">
        <v>128</v>
      </c>
      <c r="D10" s="13" t="s">
        <v>129</v>
      </c>
      <c r="E10" s="161" t="s">
        <v>40</v>
      </c>
      <c r="F10" s="161" t="s">
        <v>46</v>
      </c>
      <c r="G10" s="15" t="s">
        <v>351</v>
      </c>
      <c r="H10" s="16"/>
      <c r="I10" s="17" t="b">
        <f>IF(ISBLANK(G10),"",IF(G10&lt;=7.7,"KSM",IF(G10&lt;=8,"I A",IF(G10&lt;=8.44,"II A",IF(G10&lt;=9.04,"III A",IF(G10&lt;=9.64,"I JA",IF(G10&lt;=10.04,"II JA",IF(G10&lt;=10.34,"III JA"))))))))</f>
        <v>0</v>
      </c>
    </row>
    <row r="11" spans="1:9" ht="17.25" customHeight="1">
      <c r="A11" s="165">
        <v>5</v>
      </c>
      <c r="B11" s="159"/>
      <c r="C11" s="160"/>
      <c r="D11" s="13"/>
      <c r="E11" s="161"/>
      <c r="F11" s="162"/>
      <c r="G11" s="15"/>
      <c r="H11" s="16"/>
      <c r="I11" s="17">
        <f>IF(ISBLANK(G11),"",IF(G11&lt;=7.7,"KSM",IF(G11&lt;=8,"I A",IF(G11&lt;=8.44,"II A",IF(G11&lt;=9.04,"III A",IF(G11&lt;=9.64,"I JA",IF(G11&lt;=10.04,"II JA",IF(G11&lt;=10.34,"III JA"))))))))</f>
      </c>
    </row>
    <row r="12" spans="1:8" s="3" customFormat="1" ht="15">
      <c r="A12" s="156"/>
      <c r="B12" s="141"/>
      <c r="D12" s="115"/>
      <c r="E12" s="163">
        <v>2</v>
      </c>
      <c r="F12" s="8" t="s">
        <v>10</v>
      </c>
      <c r="H12" s="156"/>
    </row>
    <row r="13" spans="1:9" ht="17.25" customHeight="1">
      <c r="A13" s="165">
        <v>1</v>
      </c>
      <c r="B13" s="159"/>
      <c r="C13" s="160"/>
      <c r="D13" s="13"/>
      <c r="E13" s="161"/>
      <c r="F13" s="162"/>
      <c r="G13" s="15"/>
      <c r="H13" s="16"/>
      <c r="I13" s="17">
        <f>IF(ISBLANK(G13),"",IF(G13&lt;=7.7,"KSM",IF(G13&lt;=8,"I A",IF(G13&lt;=8.44,"II A",IF(G13&lt;=9.04,"III A",IF(G13&lt;=9.64,"I JA",IF(G13&lt;=10.04,"II JA",IF(G13&lt;=10.34,"III JA"))))))))</f>
      </c>
    </row>
    <row r="14" spans="1:9" ht="17.25" customHeight="1">
      <c r="A14" s="165">
        <v>2</v>
      </c>
      <c r="B14" s="159" t="s">
        <v>148</v>
      </c>
      <c r="C14" s="160" t="s">
        <v>149</v>
      </c>
      <c r="D14" s="13">
        <v>38079</v>
      </c>
      <c r="E14" s="161" t="s">
        <v>43</v>
      </c>
      <c r="F14" s="162" t="s">
        <v>150</v>
      </c>
      <c r="G14" s="15">
        <v>16.45</v>
      </c>
      <c r="H14" s="16"/>
      <c r="I14" s="17" t="b">
        <f>IF(ISBLANK(G14),"",IF(G14&lt;=7.7,"KSM",IF(G14&lt;=8,"I A",IF(G14&lt;=8.44,"II A",IF(G14&lt;=9.04,"III A",IF(G14&lt;=9.64,"I JA",IF(G14&lt;=10.04,"II JA",IF(G14&lt;=10.34,"III JA"))))))))</f>
        <v>0</v>
      </c>
    </row>
    <row r="15" spans="1:9" ht="17.25" customHeight="1">
      <c r="A15" s="165">
        <v>3</v>
      </c>
      <c r="B15" s="159" t="s">
        <v>133</v>
      </c>
      <c r="C15" s="160" t="s">
        <v>136</v>
      </c>
      <c r="D15" s="13" t="s">
        <v>137</v>
      </c>
      <c r="E15" s="161" t="s">
        <v>78</v>
      </c>
      <c r="F15" s="162" t="s">
        <v>127</v>
      </c>
      <c r="G15" s="15">
        <v>16.94</v>
      </c>
      <c r="H15" s="16"/>
      <c r="I15" s="17" t="b">
        <f>IF(ISBLANK(G15),"",IF(G15&lt;=7.7,"KSM",IF(G15&lt;=8,"I A",IF(G15&lt;=8.44,"II A",IF(G15&lt;=9.04,"III A",IF(G15&lt;=9.64,"I JA",IF(G15&lt;=10.04,"II JA",IF(G15&lt;=10.34,"III JA"))))))))</f>
        <v>0</v>
      </c>
    </row>
    <row r="16" spans="1:16" ht="17.25" customHeight="1">
      <c r="A16" s="165">
        <v>4</v>
      </c>
      <c r="B16" s="159" t="s">
        <v>41</v>
      </c>
      <c r="C16" s="160" t="s">
        <v>42</v>
      </c>
      <c r="D16" s="13">
        <v>38188</v>
      </c>
      <c r="E16" s="161" t="s">
        <v>43</v>
      </c>
      <c r="F16" s="162" t="s">
        <v>126</v>
      </c>
      <c r="G16" s="15">
        <v>17.97</v>
      </c>
      <c r="H16" s="16"/>
      <c r="I16" s="17" t="b">
        <f>IF(ISBLANK(G16),"",IF(G16&lt;=7.7,"KSM",IF(G16&lt;=8,"I A",IF(G16&lt;=8.44,"II A",IF(G16&lt;=9.04,"III A",IF(G16&lt;=9.64,"I JA",IF(G16&lt;=10.04,"II JA",IF(G16&lt;=10.34,"III JA"))))))))</f>
        <v>0</v>
      </c>
      <c r="P16" s="12" t="s">
        <v>21</v>
      </c>
    </row>
    <row r="17" spans="1:9" ht="17.25" customHeight="1">
      <c r="A17" s="165">
        <v>5</v>
      </c>
      <c r="B17" s="159"/>
      <c r="C17" s="160"/>
      <c r="D17" s="13"/>
      <c r="E17" s="161"/>
      <c r="F17" s="161"/>
      <c r="G17" s="15"/>
      <c r="H17" s="16"/>
      <c r="I17" s="17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 Misiūnas</cp:lastModifiedBy>
  <cp:lastPrinted>2019-05-24T12:17:59Z</cp:lastPrinted>
  <dcterms:created xsi:type="dcterms:W3CDTF">2017-01-05T10:51:36Z</dcterms:created>
  <dcterms:modified xsi:type="dcterms:W3CDTF">2019-05-28T06:29:57Z</dcterms:modified>
  <cp:category/>
  <cp:version/>
  <cp:contentType/>
  <cp:contentStatus/>
</cp:coreProperties>
</file>